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<sst xmlns="http://schemas.openxmlformats.org/spreadsheetml/2006/main" count="133" uniqueCount="45">
  <si>
    <t>№ п/п</t>
  </si>
  <si>
    <t>Наименование ОУ</t>
  </si>
  <si>
    <t>Мероприятия по энергосбережению</t>
  </si>
  <si>
    <t>всего</t>
  </si>
  <si>
    <t>ф.б</t>
  </si>
  <si>
    <t>о.б</t>
  </si>
  <si>
    <t>м.б</t>
  </si>
  <si>
    <t>2011 год</t>
  </si>
  <si>
    <t>2012 год</t>
  </si>
  <si>
    <t>2013 год</t>
  </si>
  <si>
    <t>Оснащение</t>
  </si>
  <si>
    <t>Капитальный ремонт ОУ</t>
  </si>
  <si>
    <t>Текущий ремонт ОУ</t>
  </si>
  <si>
    <t>Транспорт</t>
  </si>
  <si>
    <t>Литература</t>
  </si>
  <si>
    <t>МБОУ-СОШ № 1 р.п. Степное</t>
  </si>
  <si>
    <t>МБОУ "Лицей" р.п. Степное</t>
  </si>
  <si>
    <t>МБОУ-СОШ р.п. Советское</t>
  </si>
  <si>
    <t>МБОУ-СОШ р.п. Пушкино</t>
  </si>
  <si>
    <t>МБОУ-СОШ с. Золотая Степь</t>
  </si>
  <si>
    <t>МБОУ-ООШ с.Новокривовка</t>
  </si>
  <si>
    <t>МБОУ-ООШ с. Александровка</t>
  </si>
  <si>
    <t>МБОУ-ООШ с. Розовое</t>
  </si>
  <si>
    <t>МБОУ-СОШ с. Мечетное</t>
  </si>
  <si>
    <t>МБОУ-ООШ с. Любимово</t>
  </si>
  <si>
    <t xml:space="preserve">МБОУ-НОШ с. Пионерское </t>
  </si>
  <si>
    <t>Филиал МБОУ-ООШ с. Новокривовка</t>
  </si>
  <si>
    <t>МБДОУ-д/с "Теремок" р.п. Степное</t>
  </si>
  <si>
    <t>МБДОУ-д/с "Звездочка" р.п. Степное</t>
  </si>
  <si>
    <t>МБДОУ-д/с "Ромашка" р.п. Степное</t>
  </si>
  <si>
    <t>МБДОУ-д/с "Солнышко"</t>
  </si>
  <si>
    <t>МБДОУ-д/с "Красная Шапочка"</t>
  </si>
  <si>
    <t>МБДОУ-д/с № 119</t>
  </si>
  <si>
    <t>МБДОУ-д/с "Ягодка"</t>
  </si>
  <si>
    <t>МБДОУ-д/с "Тополек"</t>
  </si>
  <si>
    <t>МБДОУ-д/с "Чебурашка"</t>
  </si>
  <si>
    <t>МБДОУ-д/с "Василек"</t>
  </si>
  <si>
    <t>МБДОУ-д/с "Чайка"</t>
  </si>
  <si>
    <t>МБДОУ-д/с "Смена"</t>
  </si>
  <si>
    <t>МБДОУ-д/с "Ручеек"</t>
  </si>
  <si>
    <t>МБОУ ДОД РДДиЮ р.п. Степное</t>
  </si>
  <si>
    <t>МБОУ ДОД ДЮСШ р.п. Степное</t>
  </si>
  <si>
    <t>ИТОГО:</t>
  </si>
  <si>
    <t>АНАЛИЗ</t>
  </si>
  <si>
    <t>ИТОГО за 3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</si>
</sst>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top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2" fillId="21" borderId="10" xfId="0" applyFont="1" applyFill="1" applyBorder="1" applyAlignment="1">
      <alignment horizontal="center"/>
    </xf>
    <xf numFmtId="0" fontId="2" fillId="21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1" borderId="14" xfId="0" applyFont="1" applyFill="1" applyBorder="1" applyAlignment="1">
      <alignment horizontal="center" vertical="top" wrapText="1"/>
    </xf>
    <xf numFmtId="0" fontId="2" fillId="21" borderId="15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D34"/>
  <sheetViews>
    <sheetView tabSelected="1" zoomScalePageLayoutView="0" workbookViewId="0" topLeftCell="AD1">
      <selection activeCell="BF31" sqref="BF31"/>
    </sheetView>
  </sheetViews>
  <sheetFormatPr defaultColWidth="9.140625" defaultRowHeight="15"/>
  <cols>
    <col min="1" max="1" width="3.7109375" style="0" customWidth="1"/>
    <col min="2" max="2" width="12.57421875" style="0" customWidth="1"/>
    <col min="3" max="3" width="5.140625" style="0" customWidth="1"/>
    <col min="4" max="4" width="4.57421875" style="0" customWidth="1"/>
    <col min="5" max="5" width="3.7109375" style="0" customWidth="1"/>
    <col min="6" max="6" width="5.421875" style="0" customWidth="1"/>
    <col min="7" max="7" width="4.421875" style="0" customWidth="1"/>
    <col min="8" max="8" width="3.57421875" style="0" customWidth="1"/>
    <col min="9" max="9" width="4.57421875" style="0" customWidth="1"/>
    <col min="10" max="10" width="5.140625" style="0" customWidth="1"/>
    <col min="11" max="11" width="5.8515625" style="0" customWidth="1"/>
    <col min="12" max="12" width="4.28125" style="0" customWidth="1"/>
    <col min="13" max="13" width="5.140625" style="0" customWidth="1"/>
    <col min="14" max="14" width="6.28125" style="0" customWidth="1"/>
    <col min="15" max="15" width="7.7109375" style="0" customWidth="1"/>
    <col min="16" max="16" width="4.00390625" style="0" customWidth="1"/>
    <col min="17" max="17" width="4.421875" style="0" customWidth="1"/>
    <col min="18" max="18" width="3.8515625" style="0" customWidth="1"/>
    <col min="19" max="19" width="4.57421875" style="0" customWidth="1"/>
    <col min="20" max="20" width="6.28125" style="0" customWidth="1"/>
    <col min="21" max="21" width="4.421875" style="0" customWidth="1"/>
    <col min="22" max="22" width="6.00390625" style="0" customWidth="1"/>
    <col min="23" max="23" width="6.421875" style="0" customWidth="1"/>
    <col min="24" max="24" width="5.57421875" style="0" customWidth="1"/>
    <col min="25" max="25" width="3.7109375" style="0" customWidth="1"/>
    <col min="26" max="27" width="6.00390625" style="0" customWidth="1"/>
    <col min="28" max="28" width="8.00390625" style="0" customWidth="1"/>
    <col min="29" max="30" width="4.28125" style="0" customWidth="1"/>
    <col min="31" max="31" width="6.00390625" style="0" customWidth="1"/>
    <col min="32" max="32" width="5.8515625" style="0" customWidth="1"/>
    <col min="33" max="33" width="4.28125" style="0" customWidth="1"/>
    <col min="34" max="34" width="4.140625" style="0" customWidth="1"/>
    <col min="35" max="35" width="5.28125" style="0" customWidth="1"/>
    <col min="36" max="36" width="5.8515625" style="0" customWidth="1"/>
    <col min="37" max="37" width="4.421875" style="0" customWidth="1"/>
    <col min="38" max="38" width="4.28125" style="0" customWidth="1"/>
    <col min="39" max="39" width="5.8515625" style="0" customWidth="1"/>
    <col min="40" max="40" width="6.57421875" style="0" customWidth="1"/>
    <col min="41" max="41" width="7.8515625" style="0" customWidth="1"/>
    <col min="42" max="42" width="4.28125" style="0" customWidth="1"/>
    <col min="43" max="43" width="5.28125" style="0" customWidth="1"/>
    <col min="44" max="44" width="3.8515625" style="0" customWidth="1"/>
    <col min="45" max="45" width="5.57421875" style="0" customWidth="1"/>
    <col min="46" max="46" width="4.28125" style="0" customWidth="1"/>
    <col min="47" max="47" width="5.421875" style="0" customWidth="1"/>
    <col min="48" max="48" width="4.140625" style="0" customWidth="1"/>
    <col min="49" max="49" width="5.28125" style="0" customWidth="1"/>
    <col min="50" max="50" width="4.28125" style="0" customWidth="1"/>
    <col min="51" max="51" width="5.421875" style="0" customWidth="1"/>
    <col min="52" max="52" width="5.28125" style="0" customWidth="1"/>
    <col min="53" max="53" width="5.7109375" style="0" customWidth="1"/>
    <col min="54" max="54" width="8.00390625" style="0" customWidth="1"/>
    <col min="55" max="55" width="5.421875" style="0" customWidth="1"/>
    <col min="56" max="56" width="4.8515625" style="0" customWidth="1"/>
    <col min="57" max="57" width="4.7109375" style="0" customWidth="1"/>
    <col min="58" max="58" width="5.7109375" style="0" customWidth="1"/>
    <col min="59" max="59" width="6.00390625" style="0" customWidth="1"/>
    <col min="60" max="60" width="3.8515625" style="0" customWidth="1"/>
    <col min="61" max="61" width="5.421875" style="0" customWidth="1"/>
    <col min="62" max="62" width="6.57421875" style="0" customWidth="1"/>
    <col min="63" max="63" width="5.140625" style="0" customWidth="1"/>
    <col min="64" max="64" width="3.7109375" style="0" customWidth="1"/>
    <col min="65" max="65" width="4.8515625" style="0" customWidth="1"/>
    <col min="66" max="66" width="6.140625" style="0" customWidth="1"/>
    <col min="67" max="67" width="8.00390625" style="0" customWidth="1"/>
    <col min="68" max="68" width="3.7109375" style="0" customWidth="1"/>
    <col min="69" max="69" width="4.57421875" style="0" customWidth="1"/>
    <col min="70" max="70" width="4.421875" style="0" customWidth="1"/>
    <col min="71" max="71" width="4.8515625" style="0" customWidth="1"/>
    <col min="72" max="72" width="4.140625" style="0" customWidth="1"/>
    <col min="73" max="73" width="4.57421875" style="0" customWidth="1"/>
    <col min="74" max="75" width="6.140625" style="0" customWidth="1"/>
    <col min="76" max="77" width="4.8515625" style="0" customWidth="1"/>
    <col min="78" max="78" width="4.7109375" style="0" customWidth="1"/>
    <col min="79" max="79" width="6.140625" style="0" customWidth="1"/>
    <col min="80" max="80" width="7.57421875" style="0" customWidth="1"/>
    <col min="81" max="82" width="6.140625" style="0" customWidth="1"/>
  </cols>
  <sheetData>
    <row r="2" spans="11:37" ht="18.75">
      <c r="K2" s="22" t="s">
        <v>43</v>
      </c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72:74" ht="15">
      <c r="BT3">
        <v>522</v>
      </c>
      <c r="BU3">
        <v>421</v>
      </c>
      <c r="BV3">
        <v>225</v>
      </c>
    </row>
    <row r="4" spans="1:82" ht="15">
      <c r="A4" s="23" t="s">
        <v>0</v>
      </c>
      <c r="B4" s="23" t="s">
        <v>1</v>
      </c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1"/>
      <c r="P4" s="19" t="s">
        <v>11</v>
      </c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1"/>
      <c r="AC4" s="19" t="s">
        <v>12</v>
      </c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1"/>
      <c r="AP4" s="19" t="s">
        <v>14</v>
      </c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1"/>
      <c r="BC4" s="14" t="s">
        <v>10</v>
      </c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6"/>
      <c r="BP4" s="14" t="s">
        <v>13</v>
      </c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6"/>
      <c r="CC4" s="2"/>
      <c r="CD4" s="2"/>
    </row>
    <row r="5" spans="1:82" ht="15">
      <c r="A5" s="24"/>
      <c r="B5" s="24"/>
      <c r="C5" s="19" t="s">
        <v>7</v>
      </c>
      <c r="D5" s="20"/>
      <c r="E5" s="20"/>
      <c r="F5" s="21"/>
      <c r="G5" s="19" t="s">
        <v>8</v>
      </c>
      <c r="H5" s="20"/>
      <c r="I5" s="20"/>
      <c r="J5" s="21"/>
      <c r="K5" s="19" t="s">
        <v>9</v>
      </c>
      <c r="L5" s="20"/>
      <c r="M5" s="20"/>
      <c r="N5" s="21"/>
      <c r="O5" s="17" t="s">
        <v>44</v>
      </c>
      <c r="P5" s="19" t="s">
        <v>7</v>
      </c>
      <c r="Q5" s="20"/>
      <c r="R5" s="20"/>
      <c r="S5" s="21"/>
      <c r="T5" s="19" t="s">
        <v>8</v>
      </c>
      <c r="U5" s="20"/>
      <c r="V5" s="20"/>
      <c r="W5" s="21"/>
      <c r="X5" s="19" t="s">
        <v>9</v>
      </c>
      <c r="Y5" s="20"/>
      <c r="Z5" s="20"/>
      <c r="AA5" s="21"/>
      <c r="AB5" s="17" t="s">
        <v>44</v>
      </c>
      <c r="AC5" s="19" t="s">
        <v>7</v>
      </c>
      <c r="AD5" s="20"/>
      <c r="AE5" s="20"/>
      <c r="AF5" s="21"/>
      <c r="AG5" s="19" t="s">
        <v>8</v>
      </c>
      <c r="AH5" s="20"/>
      <c r="AI5" s="20"/>
      <c r="AJ5" s="21"/>
      <c r="AK5" s="19" t="s">
        <v>9</v>
      </c>
      <c r="AL5" s="20"/>
      <c r="AM5" s="20"/>
      <c r="AN5" s="21"/>
      <c r="AO5" s="17" t="s">
        <v>44</v>
      </c>
      <c r="AP5" s="19" t="s">
        <v>7</v>
      </c>
      <c r="AQ5" s="20"/>
      <c r="AR5" s="20"/>
      <c r="AS5" s="21"/>
      <c r="AT5" s="19" t="s">
        <v>8</v>
      </c>
      <c r="AU5" s="20"/>
      <c r="AV5" s="20"/>
      <c r="AW5" s="21"/>
      <c r="AX5" s="19" t="s">
        <v>9</v>
      </c>
      <c r="AY5" s="20"/>
      <c r="AZ5" s="20"/>
      <c r="BA5" s="21"/>
      <c r="BB5" s="17" t="s">
        <v>44</v>
      </c>
      <c r="BC5" s="14" t="s">
        <v>7</v>
      </c>
      <c r="BD5" s="15"/>
      <c r="BE5" s="15"/>
      <c r="BF5" s="16"/>
      <c r="BG5" s="14" t="s">
        <v>8</v>
      </c>
      <c r="BH5" s="15"/>
      <c r="BI5" s="15"/>
      <c r="BJ5" s="16"/>
      <c r="BK5" s="14" t="s">
        <v>9</v>
      </c>
      <c r="BL5" s="15"/>
      <c r="BM5" s="15"/>
      <c r="BN5" s="16"/>
      <c r="BO5" s="17" t="s">
        <v>44</v>
      </c>
      <c r="BP5" s="14" t="s">
        <v>7</v>
      </c>
      <c r="BQ5" s="15"/>
      <c r="BR5" s="15"/>
      <c r="BS5" s="16"/>
      <c r="BT5" s="14" t="s">
        <v>8</v>
      </c>
      <c r="BU5" s="15"/>
      <c r="BV5" s="15"/>
      <c r="BW5" s="16"/>
      <c r="BX5" s="14" t="s">
        <v>9</v>
      </c>
      <c r="BY5" s="15"/>
      <c r="BZ5" s="15"/>
      <c r="CA5" s="16"/>
      <c r="CB5" s="17" t="s">
        <v>44</v>
      </c>
      <c r="CC5" s="2"/>
      <c r="CD5" s="2"/>
    </row>
    <row r="6" spans="1:82" ht="15">
      <c r="A6" s="25"/>
      <c r="B6" s="25"/>
      <c r="C6" s="8" t="s">
        <v>4</v>
      </c>
      <c r="D6" s="8" t="s">
        <v>5</v>
      </c>
      <c r="E6" s="8" t="s">
        <v>6</v>
      </c>
      <c r="F6" s="8" t="s">
        <v>3</v>
      </c>
      <c r="G6" s="8" t="s">
        <v>4</v>
      </c>
      <c r="H6" s="8" t="s">
        <v>5</v>
      </c>
      <c r="I6" s="8" t="s">
        <v>6</v>
      </c>
      <c r="J6" s="8" t="s">
        <v>3</v>
      </c>
      <c r="K6" s="8" t="s">
        <v>4</v>
      </c>
      <c r="L6" s="8" t="s">
        <v>5</v>
      </c>
      <c r="M6" s="8" t="s">
        <v>6</v>
      </c>
      <c r="N6" s="8" t="s">
        <v>3</v>
      </c>
      <c r="O6" s="18"/>
      <c r="P6" s="8" t="s">
        <v>4</v>
      </c>
      <c r="Q6" s="8" t="s">
        <v>5</v>
      </c>
      <c r="R6" s="8" t="s">
        <v>6</v>
      </c>
      <c r="S6" s="8" t="s">
        <v>3</v>
      </c>
      <c r="T6" s="8" t="s">
        <v>4</v>
      </c>
      <c r="U6" s="8" t="s">
        <v>5</v>
      </c>
      <c r="V6" s="8" t="s">
        <v>6</v>
      </c>
      <c r="W6" s="8" t="s">
        <v>3</v>
      </c>
      <c r="X6" s="8" t="s">
        <v>4</v>
      </c>
      <c r="Y6" s="8" t="s">
        <v>5</v>
      </c>
      <c r="Z6" s="8" t="s">
        <v>6</v>
      </c>
      <c r="AA6" s="8" t="s">
        <v>3</v>
      </c>
      <c r="AB6" s="18"/>
      <c r="AC6" s="8" t="s">
        <v>4</v>
      </c>
      <c r="AD6" s="8" t="s">
        <v>5</v>
      </c>
      <c r="AE6" s="8" t="s">
        <v>6</v>
      </c>
      <c r="AF6" s="8" t="s">
        <v>3</v>
      </c>
      <c r="AG6" s="8" t="s">
        <v>4</v>
      </c>
      <c r="AH6" s="8" t="s">
        <v>5</v>
      </c>
      <c r="AI6" s="8" t="s">
        <v>6</v>
      </c>
      <c r="AJ6" s="8" t="s">
        <v>3</v>
      </c>
      <c r="AK6" s="8" t="s">
        <v>4</v>
      </c>
      <c r="AL6" s="8" t="s">
        <v>5</v>
      </c>
      <c r="AM6" s="8" t="s">
        <v>6</v>
      </c>
      <c r="AN6" s="8" t="s">
        <v>3</v>
      </c>
      <c r="AO6" s="18"/>
      <c r="AP6" s="8" t="s">
        <v>4</v>
      </c>
      <c r="AQ6" s="8" t="s">
        <v>5</v>
      </c>
      <c r="AR6" s="8" t="s">
        <v>6</v>
      </c>
      <c r="AS6" s="8" t="s">
        <v>3</v>
      </c>
      <c r="AT6" s="8" t="s">
        <v>4</v>
      </c>
      <c r="AU6" s="8" t="s">
        <v>5</v>
      </c>
      <c r="AV6" s="8" t="s">
        <v>6</v>
      </c>
      <c r="AW6" s="8" t="s">
        <v>3</v>
      </c>
      <c r="AX6" s="8" t="s">
        <v>4</v>
      </c>
      <c r="AY6" s="8" t="s">
        <v>5</v>
      </c>
      <c r="AZ6" s="8" t="s">
        <v>6</v>
      </c>
      <c r="BA6" s="8" t="s">
        <v>3</v>
      </c>
      <c r="BB6" s="18"/>
      <c r="BC6" s="8" t="s">
        <v>4</v>
      </c>
      <c r="BD6" s="8" t="s">
        <v>5</v>
      </c>
      <c r="BE6" s="8" t="s">
        <v>6</v>
      </c>
      <c r="BF6" s="8" t="s">
        <v>3</v>
      </c>
      <c r="BG6" s="8" t="s">
        <v>4</v>
      </c>
      <c r="BH6" s="8" t="s">
        <v>5</v>
      </c>
      <c r="BI6" s="8" t="s">
        <v>6</v>
      </c>
      <c r="BJ6" s="8" t="s">
        <v>3</v>
      </c>
      <c r="BK6" s="8" t="s">
        <v>4</v>
      </c>
      <c r="BL6" s="8" t="s">
        <v>5</v>
      </c>
      <c r="BM6" s="8" t="s">
        <v>6</v>
      </c>
      <c r="BN6" s="8" t="s">
        <v>3</v>
      </c>
      <c r="BO6" s="18"/>
      <c r="BP6" s="8" t="s">
        <v>4</v>
      </c>
      <c r="BQ6" s="8" t="s">
        <v>5</v>
      </c>
      <c r="BR6" s="8" t="s">
        <v>6</v>
      </c>
      <c r="BS6" s="8" t="s">
        <v>3</v>
      </c>
      <c r="BT6" s="8" t="s">
        <v>4</v>
      </c>
      <c r="BU6" s="8" t="s">
        <v>5</v>
      </c>
      <c r="BV6" s="8" t="s">
        <v>6</v>
      </c>
      <c r="BW6" s="8" t="s">
        <v>3</v>
      </c>
      <c r="BX6" s="8" t="s">
        <v>4</v>
      </c>
      <c r="BY6" s="8" t="s">
        <v>5</v>
      </c>
      <c r="BZ6" s="8" t="s">
        <v>6</v>
      </c>
      <c r="CA6" s="8" t="s">
        <v>3</v>
      </c>
      <c r="CB6" s="18"/>
      <c r="CC6" s="3"/>
      <c r="CD6" s="3"/>
    </row>
    <row r="7" spans="1:82" ht="23.25">
      <c r="A7" s="6">
        <v>1</v>
      </c>
      <c r="B7" s="11" t="s">
        <v>15</v>
      </c>
      <c r="C7" s="1">
        <v>500</v>
      </c>
      <c r="D7" s="1"/>
      <c r="E7" s="1">
        <v>4</v>
      </c>
      <c r="F7" s="1">
        <f aca="true" t="shared" si="0" ref="F7:F34">C7+D7+E7</f>
        <v>504</v>
      </c>
      <c r="G7" s="1"/>
      <c r="H7" s="1"/>
      <c r="I7" s="1">
        <v>10</v>
      </c>
      <c r="J7" s="1">
        <f aca="true" t="shared" si="1" ref="J7:J34">G7+H7+I7</f>
        <v>10</v>
      </c>
      <c r="K7" s="1">
        <v>198.6</v>
      </c>
      <c r="L7" s="1"/>
      <c r="M7" s="1"/>
      <c r="N7" s="1">
        <f aca="true" t="shared" si="2" ref="N7:N34">K7+L7+M7</f>
        <v>198.6</v>
      </c>
      <c r="O7" s="12">
        <f>F7+J7+N7</f>
        <v>712.6</v>
      </c>
      <c r="P7" s="1"/>
      <c r="Q7" s="1"/>
      <c r="R7" s="1"/>
      <c r="S7" s="1">
        <f aca="true" t="shared" si="3" ref="S7:S34">P7+Q7+R7</f>
        <v>0</v>
      </c>
      <c r="T7" s="1">
        <v>130.7</v>
      </c>
      <c r="U7" s="1"/>
      <c r="V7" s="1"/>
      <c r="W7" s="1">
        <f aca="true" t="shared" si="4" ref="W7:W34">T7+U7+V7</f>
        <v>130.7</v>
      </c>
      <c r="X7" s="1">
        <v>5056.2</v>
      </c>
      <c r="Y7" s="1"/>
      <c r="Z7" s="1"/>
      <c r="AA7" s="1">
        <f aca="true" t="shared" si="5" ref="AA7:AA34">X7+Y7+Z7</f>
        <v>5056.2</v>
      </c>
      <c r="AB7" s="12">
        <f>W7+AA7</f>
        <v>5186.9</v>
      </c>
      <c r="AC7" s="1"/>
      <c r="AD7" s="1"/>
      <c r="AE7" s="1">
        <v>2.5</v>
      </c>
      <c r="AF7" s="1">
        <f aca="true" t="shared" si="6" ref="AF7:AF34">AC7+AD7+AE7</f>
        <v>2.5</v>
      </c>
      <c r="AG7" s="1"/>
      <c r="AH7" s="1"/>
      <c r="AI7" s="1">
        <v>25</v>
      </c>
      <c r="AJ7" s="1">
        <f aca="true" t="shared" si="7" ref="AJ7:AJ34">AG7+AH7+AI7</f>
        <v>25</v>
      </c>
      <c r="AK7" s="1"/>
      <c r="AL7" s="1"/>
      <c r="AM7" s="1">
        <v>3.5</v>
      </c>
      <c r="AN7" s="1">
        <f aca="true" t="shared" si="8" ref="AN7:AN34">AK7+AL7+AM7</f>
        <v>3.5</v>
      </c>
      <c r="AO7" s="12">
        <f>AF7+AJ7+AN7</f>
        <v>31</v>
      </c>
      <c r="AP7" s="1"/>
      <c r="AQ7" s="1">
        <v>206.6</v>
      </c>
      <c r="AR7" s="1"/>
      <c r="AS7" s="1">
        <f aca="true" t="shared" si="9" ref="AS7:AS34">AP7+AQ7+AR7</f>
        <v>206.6</v>
      </c>
      <c r="AT7" s="1">
        <v>7.65</v>
      </c>
      <c r="AU7" s="1">
        <v>161.1</v>
      </c>
      <c r="AV7" s="1"/>
      <c r="AW7" s="1">
        <f aca="true" t="shared" si="10" ref="AW7:AW34">AT7+AU7+AV7</f>
        <v>168.75</v>
      </c>
      <c r="AX7" s="1"/>
      <c r="AY7" s="1">
        <v>170.1</v>
      </c>
      <c r="AZ7" s="1"/>
      <c r="BA7" s="1">
        <f aca="true" t="shared" si="11" ref="BA7:BA34">AX7+AY7+AZ7</f>
        <v>170.1</v>
      </c>
      <c r="BB7" s="12">
        <f aca="true" t="shared" si="12" ref="BB7:BB17">AS7+AW7+BA7</f>
        <v>545.45</v>
      </c>
      <c r="BC7" s="1">
        <v>0.6</v>
      </c>
      <c r="BD7" s="1"/>
      <c r="BE7" s="1">
        <v>87.3</v>
      </c>
      <c r="BF7" s="1">
        <f aca="true" t="shared" si="13" ref="BF7:BF34">BC7+BD7+BE7</f>
        <v>87.89999999999999</v>
      </c>
      <c r="BG7" s="1">
        <v>830.3</v>
      </c>
      <c r="BH7" s="1"/>
      <c r="BI7" s="1">
        <v>122</v>
      </c>
      <c r="BJ7" s="1">
        <f aca="true" t="shared" si="14" ref="BJ7:BJ34">BG7+BH7+BI7</f>
        <v>952.3</v>
      </c>
      <c r="BK7" s="1">
        <v>627</v>
      </c>
      <c r="BL7" s="1"/>
      <c r="BM7" s="1">
        <v>125.5</v>
      </c>
      <c r="BN7" s="1">
        <f aca="true" t="shared" si="15" ref="BN7:BN34">BK7+BL7+BM7</f>
        <v>752.5</v>
      </c>
      <c r="BO7" s="12">
        <f aca="true" t="shared" si="16" ref="BO7:BO17">BF7+BJ7+BN7</f>
        <v>1792.7</v>
      </c>
      <c r="BP7" s="1"/>
      <c r="BQ7" s="1"/>
      <c r="BR7" s="1">
        <v>28.7</v>
      </c>
      <c r="BS7" s="1">
        <f aca="true" t="shared" si="17" ref="BS7:BS34">BP7+BQ7+BR7</f>
        <v>28.7</v>
      </c>
      <c r="BT7" s="1"/>
      <c r="BU7" s="1"/>
      <c r="BV7" s="1">
        <v>46.3</v>
      </c>
      <c r="BW7" s="1">
        <f aca="true" t="shared" si="18" ref="BW7:BW34">BT7+BU7+BV7</f>
        <v>46.3</v>
      </c>
      <c r="BX7" s="1"/>
      <c r="BY7" s="1">
        <v>120.5</v>
      </c>
      <c r="BZ7" s="1"/>
      <c r="CA7" s="1">
        <f aca="true" t="shared" si="19" ref="CA7:CA34">BX7+BY7+BZ7</f>
        <v>120.5</v>
      </c>
      <c r="CB7" s="12">
        <f>BS7+BW7+CA7</f>
        <v>195.5</v>
      </c>
      <c r="CC7" s="4"/>
      <c r="CD7" s="4"/>
    </row>
    <row r="8" spans="1:82" ht="23.25">
      <c r="A8" s="6">
        <v>2</v>
      </c>
      <c r="B8" s="11" t="s">
        <v>16</v>
      </c>
      <c r="C8" s="1">
        <v>50</v>
      </c>
      <c r="D8" s="1"/>
      <c r="E8" s="1">
        <v>4</v>
      </c>
      <c r="F8" s="1">
        <f t="shared" si="0"/>
        <v>54</v>
      </c>
      <c r="G8" s="1"/>
      <c r="H8" s="1"/>
      <c r="I8" s="1">
        <v>8</v>
      </c>
      <c r="J8" s="1">
        <f t="shared" si="1"/>
        <v>8</v>
      </c>
      <c r="K8" s="1">
        <v>1028.2</v>
      </c>
      <c r="L8" s="1">
        <v>54</v>
      </c>
      <c r="M8" s="1"/>
      <c r="N8" s="1">
        <f t="shared" si="2"/>
        <v>1082.2</v>
      </c>
      <c r="O8" s="12">
        <f>F8+J8+N8</f>
        <v>1144.2</v>
      </c>
      <c r="P8" s="1"/>
      <c r="Q8" s="1"/>
      <c r="R8" s="1"/>
      <c r="S8" s="1">
        <f t="shared" si="3"/>
        <v>0</v>
      </c>
      <c r="T8" s="1">
        <v>1510.1</v>
      </c>
      <c r="U8" s="1"/>
      <c r="V8" s="1"/>
      <c r="W8" s="1">
        <f t="shared" si="4"/>
        <v>1510.1</v>
      </c>
      <c r="X8" s="1">
        <v>555.8</v>
      </c>
      <c r="Y8" s="1"/>
      <c r="Z8" s="1"/>
      <c r="AA8" s="1">
        <f t="shared" si="5"/>
        <v>555.8</v>
      </c>
      <c r="AB8" s="12">
        <f>W8+AA8</f>
        <v>2065.8999999999996</v>
      </c>
      <c r="AC8" s="1"/>
      <c r="AD8" s="1"/>
      <c r="AE8" s="1">
        <v>3.2</v>
      </c>
      <c r="AF8" s="1">
        <f t="shared" si="6"/>
        <v>3.2</v>
      </c>
      <c r="AG8" s="1"/>
      <c r="AH8" s="1"/>
      <c r="AI8" s="1">
        <v>1.8</v>
      </c>
      <c r="AJ8" s="1">
        <f t="shared" si="7"/>
        <v>1.8</v>
      </c>
      <c r="AK8" s="1"/>
      <c r="AL8" s="1"/>
      <c r="AM8" s="1">
        <v>73.7</v>
      </c>
      <c r="AN8" s="1">
        <f t="shared" si="8"/>
        <v>73.7</v>
      </c>
      <c r="AO8" s="12">
        <f>AN8+AF8+AJ8</f>
        <v>78.7</v>
      </c>
      <c r="AP8" s="1"/>
      <c r="AQ8" s="1">
        <v>173.5</v>
      </c>
      <c r="AR8" s="1">
        <v>5.3</v>
      </c>
      <c r="AS8" s="1">
        <f t="shared" si="9"/>
        <v>178.8</v>
      </c>
      <c r="AT8" s="1">
        <v>7.65</v>
      </c>
      <c r="AU8" s="1">
        <v>150.5</v>
      </c>
      <c r="AV8" s="1"/>
      <c r="AW8" s="1">
        <f t="shared" si="10"/>
        <v>158.15</v>
      </c>
      <c r="AX8" s="1"/>
      <c r="AY8" s="1">
        <v>146.6</v>
      </c>
      <c r="AZ8" s="1"/>
      <c r="BA8" s="1">
        <f t="shared" si="11"/>
        <v>146.6</v>
      </c>
      <c r="BB8" s="12">
        <f t="shared" si="12"/>
        <v>483.55000000000007</v>
      </c>
      <c r="BC8" s="1">
        <v>80</v>
      </c>
      <c r="BD8" s="1"/>
      <c r="BE8" s="1">
        <v>22.2</v>
      </c>
      <c r="BF8" s="1">
        <f t="shared" si="13"/>
        <v>102.2</v>
      </c>
      <c r="BG8" s="1">
        <v>1820.85</v>
      </c>
      <c r="BH8" s="1"/>
      <c r="BI8" s="1">
        <v>61.7</v>
      </c>
      <c r="BJ8" s="1">
        <f t="shared" si="14"/>
        <v>1882.55</v>
      </c>
      <c r="BK8" s="1">
        <v>878</v>
      </c>
      <c r="BL8" s="1"/>
      <c r="BM8" s="1">
        <v>88.7</v>
      </c>
      <c r="BN8" s="1">
        <f t="shared" si="15"/>
        <v>966.7</v>
      </c>
      <c r="BO8" s="12">
        <f t="shared" si="16"/>
        <v>2951.45</v>
      </c>
      <c r="BP8" s="1"/>
      <c r="BQ8" s="1"/>
      <c r="BR8" s="1">
        <v>117.8</v>
      </c>
      <c r="BS8" s="1">
        <f t="shared" si="17"/>
        <v>117.8</v>
      </c>
      <c r="BT8" s="1"/>
      <c r="BU8" s="1"/>
      <c r="BV8" s="1">
        <v>42.2</v>
      </c>
      <c r="BW8" s="1">
        <f t="shared" si="18"/>
        <v>42.2</v>
      </c>
      <c r="BX8" s="1"/>
      <c r="BY8" s="1">
        <v>123.1</v>
      </c>
      <c r="BZ8" s="1">
        <v>43.4</v>
      </c>
      <c r="CA8" s="1">
        <f t="shared" si="19"/>
        <v>166.5</v>
      </c>
      <c r="CB8" s="12">
        <f>BS8+BW8+CA8</f>
        <v>326.5</v>
      </c>
      <c r="CC8" s="4"/>
      <c r="CD8" s="4"/>
    </row>
    <row r="9" spans="1:82" ht="23.25">
      <c r="A9" s="6">
        <v>3</v>
      </c>
      <c r="B9" s="11" t="s">
        <v>17</v>
      </c>
      <c r="C9" s="1">
        <v>200</v>
      </c>
      <c r="D9" s="1"/>
      <c r="E9" s="1">
        <v>4</v>
      </c>
      <c r="F9" s="1">
        <f t="shared" si="0"/>
        <v>204</v>
      </c>
      <c r="G9" s="1"/>
      <c r="H9" s="1"/>
      <c r="I9" s="1">
        <v>8</v>
      </c>
      <c r="J9" s="1">
        <f t="shared" si="1"/>
        <v>8</v>
      </c>
      <c r="K9" s="1"/>
      <c r="L9" s="1"/>
      <c r="M9" s="1"/>
      <c r="N9" s="1">
        <f t="shared" si="2"/>
        <v>0</v>
      </c>
      <c r="O9" s="12">
        <f>F9+J9+N9</f>
        <v>212</v>
      </c>
      <c r="P9" s="1"/>
      <c r="Q9" s="1"/>
      <c r="R9" s="1"/>
      <c r="S9" s="1">
        <f t="shared" si="3"/>
        <v>0</v>
      </c>
      <c r="T9" s="1">
        <v>884.6</v>
      </c>
      <c r="U9" s="1"/>
      <c r="V9" s="1"/>
      <c r="W9" s="1">
        <f t="shared" si="4"/>
        <v>884.6</v>
      </c>
      <c r="X9" s="1">
        <v>736.3</v>
      </c>
      <c r="Y9" s="1"/>
      <c r="Z9" s="1"/>
      <c r="AA9" s="1">
        <f t="shared" si="5"/>
        <v>736.3</v>
      </c>
      <c r="AB9" s="12">
        <f>W9+AA9</f>
        <v>1620.9</v>
      </c>
      <c r="AC9" s="1"/>
      <c r="AD9" s="1"/>
      <c r="AE9" s="1">
        <v>24</v>
      </c>
      <c r="AF9" s="1">
        <f t="shared" si="6"/>
        <v>24</v>
      </c>
      <c r="AG9" s="1"/>
      <c r="AH9" s="1"/>
      <c r="AI9" s="1">
        <v>34</v>
      </c>
      <c r="AJ9" s="1">
        <f t="shared" si="7"/>
        <v>34</v>
      </c>
      <c r="AK9" s="1"/>
      <c r="AL9" s="1"/>
      <c r="AM9" s="1">
        <v>109.2</v>
      </c>
      <c r="AN9" s="1">
        <f t="shared" si="8"/>
        <v>109.2</v>
      </c>
      <c r="AO9" s="12">
        <f>AF9+AJ9+AN9</f>
        <v>167.2</v>
      </c>
      <c r="AP9" s="1"/>
      <c r="AQ9" s="1">
        <v>85.8</v>
      </c>
      <c r="AR9" s="1"/>
      <c r="AS9" s="1">
        <f t="shared" si="9"/>
        <v>85.8</v>
      </c>
      <c r="AT9" s="1">
        <v>7.1</v>
      </c>
      <c r="AU9" s="1">
        <v>70</v>
      </c>
      <c r="AV9" s="1"/>
      <c r="AW9" s="1">
        <f t="shared" si="10"/>
        <v>77.1</v>
      </c>
      <c r="AX9" s="1"/>
      <c r="AY9" s="1">
        <v>69.8</v>
      </c>
      <c r="AZ9" s="1"/>
      <c r="BA9" s="1">
        <f t="shared" si="11"/>
        <v>69.8</v>
      </c>
      <c r="BB9" s="12">
        <f t="shared" si="12"/>
        <v>232.7</v>
      </c>
      <c r="BC9" s="1">
        <v>276.03</v>
      </c>
      <c r="BD9" s="1"/>
      <c r="BE9" s="1">
        <v>11.7</v>
      </c>
      <c r="BF9" s="1">
        <f t="shared" si="13"/>
        <v>287.72999999999996</v>
      </c>
      <c r="BG9" s="1">
        <v>1429.66</v>
      </c>
      <c r="BH9" s="1"/>
      <c r="BI9" s="1"/>
      <c r="BJ9" s="1">
        <f t="shared" si="14"/>
        <v>1429.66</v>
      </c>
      <c r="BK9" s="1">
        <v>416.05</v>
      </c>
      <c r="BL9" s="1"/>
      <c r="BM9" s="1">
        <v>50</v>
      </c>
      <c r="BN9" s="1">
        <f t="shared" si="15"/>
        <v>466.05</v>
      </c>
      <c r="BO9" s="12">
        <f t="shared" si="16"/>
        <v>2183.44</v>
      </c>
      <c r="BP9" s="1"/>
      <c r="BQ9" s="1"/>
      <c r="BR9" s="1"/>
      <c r="BS9" s="1">
        <f t="shared" si="17"/>
        <v>0</v>
      </c>
      <c r="BT9" s="1"/>
      <c r="BU9" s="1"/>
      <c r="BV9" s="1"/>
      <c r="BW9" s="1">
        <f t="shared" si="18"/>
        <v>0</v>
      </c>
      <c r="BX9" s="1"/>
      <c r="BY9" s="1"/>
      <c r="BZ9" s="1"/>
      <c r="CA9" s="1">
        <f t="shared" si="19"/>
        <v>0</v>
      </c>
      <c r="CB9" s="12">
        <v>0</v>
      </c>
      <c r="CC9" s="4"/>
      <c r="CD9" s="4"/>
    </row>
    <row r="10" spans="1:82" ht="23.25">
      <c r="A10" s="6">
        <v>4</v>
      </c>
      <c r="B10" s="11" t="s">
        <v>18</v>
      </c>
      <c r="C10" s="1"/>
      <c r="D10" s="1"/>
      <c r="E10" s="1"/>
      <c r="F10" s="1">
        <f t="shared" si="0"/>
        <v>0</v>
      </c>
      <c r="G10" s="1"/>
      <c r="H10" s="1"/>
      <c r="I10" s="1"/>
      <c r="J10" s="1">
        <f t="shared" si="1"/>
        <v>0</v>
      </c>
      <c r="K10" s="1"/>
      <c r="L10" s="1"/>
      <c r="M10" s="1"/>
      <c r="N10" s="1">
        <f t="shared" si="2"/>
        <v>0</v>
      </c>
      <c r="O10" s="12">
        <v>0</v>
      </c>
      <c r="P10" s="1"/>
      <c r="Q10" s="1"/>
      <c r="R10" s="1"/>
      <c r="S10" s="1">
        <f t="shared" si="3"/>
        <v>0</v>
      </c>
      <c r="T10" s="1"/>
      <c r="U10" s="1"/>
      <c r="V10" s="1"/>
      <c r="W10" s="1">
        <f t="shared" si="4"/>
        <v>0</v>
      </c>
      <c r="X10" s="1"/>
      <c r="Y10" s="1"/>
      <c r="Z10" s="1"/>
      <c r="AA10" s="1">
        <f t="shared" si="5"/>
        <v>0</v>
      </c>
      <c r="AB10" s="12">
        <v>0</v>
      </c>
      <c r="AC10" s="1"/>
      <c r="AD10" s="1"/>
      <c r="AE10" s="1">
        <v>5.6</v>
      </c>
      <c r="AF10" s="1">
        <f t="shared" si="6"/>
        <v>5.6</v>
      </c>
      <c r="AG10" s="1"/>
      <c r="AH10" s="1"/>
      <c r="AI10" s="1">
        <v>2.7</v>
      </c>
      <c r="AJ10" s="1">
        <f t="shared" si="7"/>
        <v>2.7</v>
      </c>
      <c r="AK10" s="1"/>
      <c r="AL10" s="1"/>
      <c r="AM10" s="1">
        <v>3.8</v>
      </c>
      <c r="AN10" s="1">
        <f t="shared" si="8"/>
        <v>3.8</v>
      </c>
      <c r="AO10" s="12">
        <f>AF10+AJ10+AN10</f>
        <v>12.100000000000001</v>
      </c>
      <c r="AP10" s="1"/>
      <c r="AQ10" s="1">
        <v>97.8</v>
      </c>
      <c r="AR10" s="1"/>
      <c r="AS10" s="1">
        <f t="shared" si="9"/>
        <v>97.8</v>
      </c>
      <c r="AT10" s="1">
        <v>5.7</v>
      </c>
      <c r="AU10" s="1">
        <v>75</v>
      </c>
      <c r="AV10" s="1"/>
      <c r="AW10" s="1">
        <f t="shared" si="10"/>
        <v>80.7</v>
      </c>
      <c r="AX10" s="1"/>
      <c r="AY10" s="1">
        <v>78</v>
      </c>
      <c r="AZ10" s="1"/>
      <c r="BA10" s="1">
        <f t="shared" si="11"/>
        <v>78</v>
      </c>
      <c r="BB10" s="12">
        <f t="shared" si="12"/>
        <v>256.5</v>
      </c>
      <c r="BC10" s="1">
        <v>380.6</v>
      </c>
      <c r="BD10" s="1"/>
      <c r="BE10" s="1">
        <v>12</v>
      </c>
      <c r="BF10" s="1">
        <f t="shared" si="13"/>
        <v>392.6</v>
      </c>
      <c r="BG10" s="1">
        <v>746.35</v>
      </c>
      <c r="BH10" s="1"/>
      <c r="BI10" s="1">
        <v>94.9</v>
      </c>
      <c r="BJ10" s="1">
        <f t="shared" si="14"/>
        <v>841.25</v>
      </c>
      <c r="BK10" s="1">
        <v>369.85</v>
      </c>
      <c r="BL10" s="1"/>
      <c r="BM10" s="1">
        <v>60</v>
      </c>
      <c r="BN10" s="1">
        <f t="shared" si="15"/>
        <v>429.85</v>
      </c>
      <c r="BO10" s="12">
        <f t="shared" si="16"/>
        <v>1663.6999999999998</v>
      </c>
      <c r="BP10" s="1"/>
      <c r="BQ10" s="1"/>
      <c r="BR10" s="1">
        <v>97.2</v>
      </c>
      <c r="BS10" s="1">
        <f t="shared" si="17"/>
        <v>97.2</v>
      </c>
      <c r="BT10" s="1"/>
      <c r="BU10" s="1"/>
      <c r="BV10" s="1">
        <v>76.5</v>
      </c>
      <c r="BW10" s="1">
        <f t="shared" si="18"/>
        <v>76.5</v>
      </c>
      <c r="BX10" s="1"/>
      <c r="BY10" s="1">
        <v>150</v>
      </c>
      <c r="BZ10" s="1">
        <v>11.1</v>
      </c>
      <c r="CA10" s="1">
        <f t="shared" si="19"/>
        <v>161.1</v>
      </c>
      <c r="CB10" s="12">
        <f>BS10+BW10+CA10</f>
        <v>334.79999999999995</v>
      </c>
      <c r="CC10" s="4"/>
      <c r="CD10" s="4"/>
    </row>
    <row r="11" spans="1:82" ht="23.25">
      <c r="A11" s="6">
        <v>5</v>
      </c>
      <c r="B11" s="11" t="s">
        <v>19</v>
      </c>
      <c r="C11" s="9"/>
      <c r="D11" s="9"/>
      <c r="E11" s="9"/>
      <c r="F11" s="9">
        <f t="shared" si="0"/>
        <v>0</v>
      </c>
      <c r="G11" s="9">
        <v>66.7</v>
      </c>
      <c r="H11" s="9"/>
      <c r="I11" s="9"/>
      <c r="J11" s="9">
        <f t="shared" si="1"/>
        <v>66.7</v>
      </c>
      <c r="K11" s="9"/>
      <c r="L11" s="9"/>
      <c r="M11" s="9"/>
      <c r="N11" s="9">
        <f t="shared" si="2"/>
        <v>0</v>
      </c>
      <c r="O11" s="12">
        <f>J11</f>
        <v>66.7</v>
      </c>
      <c r="P11" s="9"/>
      <c r="Q11" s="9"/>
      <c r="R11" s="9"/>
      <c r="S11" s="9">
        <f t="shared" si="3"/>
        <v>0</v>
      </c>
      <c r="T11" s="9"/>
      <c r="U11" s="9"/>
      <c r="V11" s="9"/>
      <c r="W11" s="9">
        <f t="shared" si="4"/>
        <v>0</v>
      </c>
      <c r="X11" s="9"/>
      <c r="Y11" s="9"/>
      <c r="Z11" s="9"/>
      <c r="AA11" s="9">
        <f t="shared" si="5"/>
        <v>0</v>
      </c>
      <c r="AB11" s="12">
        <v>0</v>
      </c>
      <c r="AC11" s="9"/>
      <c r="AD11" s="9"/>
      <c r="AE11" s="9">
        <v>2.7</v>
      </c>
      <c r="AF11" s="9">
        <f t="shared" si="6"/>
        <v>2.7</v>
      </c>
      <c r="AG11" s="9"/>
      <c r="AH11" s="9"/>
      <c r="AI11" s="9">
        <v>2.3</v>
      </c>
      <c r="AJ11" s="9">
        <f t="shared" si="7"/>
        <v>2.3</v>
      </c>
      <c r="AK11" s="9"/>
      <c r="AL11" s="9"/>
      <c r="AM11" s="9">
        <v>4</v>
      </c>
      <c r="AN11" s="9">
        <f t="shared" si="8"/>
        <v>4</v>
      </c>
      <c r="AO11" s="12">
        <f>AN11+AJ11+AF11</f>
        <v>9</v>
      </c>
      <c r="AP11" s="9"/>
      <c r="AQ11" s="9">
        <v>27.4</v>
      </c>
      <c r="AR11" s="9"/>
      <c r="AS11" s="9">
        <f t="shared" si="9"/>
        <v>27.4</v>
      </c>
      <c r="AT11" s="9">
        <v>4.4</v>
      </c>
      <c r="AU11" s="9">
        <v>22.6</v>
      </c>
      <c r="AV11" s="9"/>
      <c r="AW11" s="9">
        <f t="shared" si="10"/>
        <v>27</v>
      </c>
      <c r="AX11" s="9"/>
      <c r="AY11" s="9">
        <v>23.3</v>
      </c>
      <c r="AZ11" s="9">
        <v>90</v>
      </c>
      <c r="BA11" s="9">
        <f t="shared" si="11"/>
        <v>113.3</v>
      </c>
      <c r="BB11" s="12">
        <f t="shared" si="12"/>
        <v>167.7</v>
      </c>
      <c r="BC11" s="9">
        <v>428.6</v>
      </c>
      <c r="BD11" s="9"/>
      <c r="BE11" s="9">
        <v>3.3</v>
      </c>
      <c r="BF11" s="9">
        <f t="shared" si="13"/>
        <v>431.90000000000003</v>
      </c>
      <c r="BG11" s="9">
        <v>465.08</v>
      </c>
      <c r="BH11" s="9"/>
      <c r="BI11" s="9"/>
      <c r="BJ11" s="9">
        <f t="shared" si="14"/>
        <v>465.08</v>
      </c>
      <c r="BK11" s="9">
        <v>144.3</v>
      </c>
      <c r="BL11" s="9"/>
      <c r="BM11" s="9">
        <v>306</v>
      </c>
      <c r="BN11" s="9">
        <f t="shared" si="15"/>
        <v>450.3</v>
      </c>
      <c r="BO11" s="12">
        <f t="shared" si="16"/>
        <v>1347.28</v>
      </c>
      <c r="BP11" s="9"/>
      <c r="BQ11" s="9"/>
      <c r="BR11" s="9"/>
      <c r="BS11" s="9">
        <f t="shared" si="17"/>
        <v>0</v>
      </c>
      <c r="BT11" s="9"/>
      <c r="BU11" s="9"/>
      <c r="BV11" s="9"/>
      <c r="BW11" s="9">
        <f t="shared" si="18"/>
        <v>0</v>
      </c>
      <c r="BX11" s="9">
        <v>1253</v>
      </c>
      <c r="BY11" s="9"/>
      <c r="BZ11" s="9"/>
      <c r="CA11" s="9">
        <f t="shared" si="19"/>
        <v>1253</v>
      </c>
      <c r="CB11" s="12">
        <f>CA11</f>
        <v>1253</v>
      </c>
      <c r="CC11" s="4"/>
      <c r="CD11" s="4"/>
    </row>
    <row r="12" spans="1:82" ht="23.25">
      <c r="A12" s="6">
        <v>6</v>
      </c>
      <c r="B12" s="11" t="s">
        <v>20</v>
      </c>
      <c r="C12" s="9"/>
      <c r="D12" s="9"/>
      <c r="E12" s="9"/>
      <c r="F12" s="9"/>
      <c r="G12" s="9">
        <v>66.7</v>
      </c>
      <c r="H12" s="9"/>
      <c r="I12" s="9"/>
      <c r="J12" s="9">
        <f>G12+H12+I12</f>
        <v>66.7</v>
      </c>
      <c r="K12" s="9"/>
      <c r="L12" s="9"/>
      <c r="M12" s="9"/>
      <c r="N12" s="9"/>
      <c r="O12" s="12">
        <f>J12</f>
        <v>66.7</v>
      </c>
      <c r="P12" s="9"/>
      <c r="Q12" s="9"/>
      <c r="R12" s="9"/>
      <c r="S12" s="9"/>
      <c r="T12" s="9"/>
      <c r="U12" s="9"/>
      <c r="V12" s="9">
        <v>104.1</v>
      </c>
      <c r="W12" s="9">
        <f>T12+U12+V12</f>
        <v>104.1</v>
      </c>
      <c r="X12" s="9">
        <v>274.5</v>
      </c>
      <c r="Y12" s="9"/>
      <c r="Z12" s="9"/>
      <c r="AA12" s="9">
        <f t="shared" si="5"/>
        <v>274.5</v>
      </c>
      <c r="AB12" s="12">
        <f>W12+AA12</f>
        <v>378.6</v>
      </c>
      <c r="AC12" s="9"/>
      <c r="AD12" s="9"/>
      <c r="AE12" s="9">
        <v>94.8</v>
      </c>
      <c r="AF12" s="9">
        <f>AC12+AD12+AE12</f>
        <v>94.8</v>
      </c>
      <c r="AG12" s="9"/>
      <c r="AH12" s="9"/>
      <c r="AI12" s="9">
        <v>194.5</v>
      </c>
      <c r="AJ12" s="9">
        <f>AG12+AH12+AI12</f>
        <v>194.5</v>
      </c>
      <c r="AK12" s="9"/>
      <c r="AL12" s="9"/>
      <c r="AM12" s="9">
        <v>83.4</v>
      </c>
      <c r="AN12" s="9">
        <f>AK12+AL12+AM12</f>
        <v>83.4</v>
      </c>
      <c r="AO12" s="12">
        <f>AF12+AJ12+AN12</f>
        <v>372.70000000000005</v>
      </c>
      <c r="AP12" s="9"/>
      <c r="AQ12" s="9">
        <v>46.5</v>
      </c>
      <c r="AR12" s="9"/>
      <c r="AS12" s="9">
        <f t="shared" si="9"/>
        <v>46.5</v>
      </c>
      <c r="AT12" s="9">
        <v>3.9</v>
      </c>
      <c r="AU12" s="9">
        <v>25.6</v>
      </c>
      <c r="AV12" s="9"/>
      <c r="AW12" s="9">
        <f t="shared" si="10"/>
        <v>29.5</v>
      </c>
      <c r="AX12" s="9"/>
      <c r="AY12" s="9">
        <v>21.6</v>
      </c>
      <c r="AZ12" s="9"/>
      <c r="BA12" s="9">
        <f>AX12+AY12+AZ12</f>
        <v>21.6</v>
      </c>
      <c r="BB12" s="12">
        <f t="shared" si="12"/>
        <v>97.6</v>
      </c>
      <c r="BC12" s="9">
        <v>643.2</v>
      </c>
      <c r="BD12" s="9"/>
      <c r="BE12" s="9">
        <v>33.6</v>
      </c>
      <c r="BF12" s="9">
        <f t="shared" si="13"/>
        <v>676.8000000000001</v>
      </c>
      <c r="BG12" s="9">
        <v>799.76</v>
      </c>
      <c r="BH12" s="9"/>
      <c r="BI12" s="9">
        <v>45.3</v>
      </c>
      <c r="BJ12" s="9">
        <f>BG12+BH12+BI12</f>
        <v>845.06</v>
      </c>
      <c r="BK12" s="9">
        <v>48.5</v>
      </c>
      <c r="BL12" s="9"/>
      <c r="BM12" s="9">
        <v>84.7</v>
      </c>
      <c r="BN12" s="9">
        <f t="shared" si="15"/>
        <v>133.2</v>
      </c>
      <c r="BO12" s="12">
        <f t="shared" si="16"/>
        <v>1655.0600000000002</v>
      </c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12">
        <v>0</v>
      </c>
      <c r="CC12" s="4"/>
      <c r="CD12" s="4"/>
    </row>
    <row r="13" spans="1:82" ht="23.25">
      <c r="A13" s="6">
        <v>7</v>
      </c>
      <c r="B13" s="11" t="s">
        <v>21</v>
      </c>
      <c r="C13" s="9"/>
      <c r="D13" s="9"/>
      <c r="E13" s="9"/>
      <c r="F13" s="9">
        <f t="shared" si="0"/>
        <v>0</v>
      </c>
      <c r="G13" s="9">
        <v>66.7</v>
      </c>
      <c r="H13" s="9"/>
      <c r="I13" s="9"/>
      <c r="J13" s="9">
        <f t="shared" si="1"/>
        <v>66.7</v>
      </c>
      <c r="K13" s="9">
        <v>319</v>
      </c>
      <c r="L13" s="9"/>
      <c r="M13" s="9"/>
      <c r="N13" s="9">
        <f t="shared" si="2"/>
        <v>319</v>
      </c>
      <c r="O13" s="12">
        <f>J13+N13</f>
        <v>385.7</v>
      </c>
      <c r="P13" s="9"/>
      <c r="Q13" s="9"/>
      <c r="R13" s="9"/>
      <c r="S13" s="9">
        <f t="shared" si="3"/>
        <v>0</v>
      </c>
      <c r="T13" s="9">
        <v>393.3</v>
      </c>
      <c r="U13" s="9"/>
      <c r="V13" s="9"/>
      <c r="W13" s="9">
        <f t="shared" si="4"/>
        <v>393.3</v>
      </c>
      <c r="X13" s="9"/>
      <c r="Y13" s="9"/>
      <c r="Z13" s="9"/>
      <c r="AA13" s="9">
        <f t="shared" si="5"/>
        <v>0</v>
      </c>
      <c r="AB13" s="12">
        <f>W13</f>
        <v>393.3</v>
      </c>
      <c r="AC13" s="9"/>
      <c r="AD13" s="9"/>
      <c r="AE13" s="9">
        <v>9.7</v>
      </c>
      <c r="AF13" s="9">
        <f t="shared" si="6"/>
        <v>9.7</v>
      </c>
      <c r="AG13" s="9"/>
      <c r="AH13" s="9"/>
      <c r="AI13" s="9">
        <v>11.3</v>
      </c>
      <c r="AJ13" s="9">
        <f t="shared" si="7"/>
        <v>11.3</v>
      </c>
      <c r="AK13" s="9"/>
      <c r="AL13" s="9"/>
      <c r="AM13" s="9">
        <v>1.2</v>
      </c>
      <c r="AN13" s="9">
        <f t="shared" si="8"/>
        <v>1.2</v>
      </c>
      <c r="AO13" s="12">
        <f>AF13+AJ13+AN13</f>
        <v>22.2</v>
      </c>
      <c r="AP13" s="9"/>
      <c r="AQ13" s="9">
        <v>45.4</v>
      </c>
      <c r="AR13" s="9"/>
      <c r="AS13" s="9">
        <f t="shared" si="9"/>
        <v>45.4</v>
      </c>
      <c r="AT13" s="9">
        <v>5.7</v>
      </c>
      <c r="AU13" s="9">
        <v>39</v>
      </c>
      <c r="AV13" s="9"/>
      <c r="AW13" s="9">
        <f t="shared" si="10"/>
        <v>44.7</v>
      </c>
      <c r="AX13" s="9"/>
      <c r="AY13" s="9">
        <v>40.4</v>
      </c>
      <c r="AZ13" s="9"/>
      <c r="BA13" s="9">
        <f t="shared" si="11"/>
        <v>40.4</v>
      </c>
      <c r="BB13" s="12">
        <f t="shared" si="12"/>
        <v>130.5</v>
      </c>
      <c r="BC13" s="9">
        <v>190.59</v>
      </c>
      <c r="BD13" s="9"/>
      <c r="BE13" s="9"/>
      <c r="BF13" s="9">
        <f t="shared" si="13"/>
        <v>190.59</v>
      </c>
      <c r="BG13" s="9">
        <v>666.06</v>
      </c>
      <c r="BH13" s="9"/>
      <c r="BI13" s="9">
        <v>8.4</v>
      </c>
      <c r="BJ13" s="9">
        <f t="shared" si="14"/>
        <v>674.4599999999999</v>
      </c>
      <c r="BK13" s="9">
        <v>374.65</v>
      </c>
      <c r="BL13" s="9"/>
      <c r="BM13" s="9">
        <v>123</v>
      </c>
      <c r="BN13" s="9">
        <f t="shared" si="15"/>
        <v>497.65</v>
      </c>
      <c r="BO13" s="12">
        <f t="shared" si="16"/>
        <v>1362.6999999999998</v>
      </c>
      <c r="BP13" s="9"/>
      <c r="BQ13" s="9"/>
      <c r="BR13" s="9">
        <v>18.2</v>
      </c>
      <c r="BS13" s="9">
        <f t="shared" si="17"/>
        <v>18.2</v>
      </c>
      <c r="BT13" s="9"/>
      <c r="BU13" s="9"/>
      <c r="BV13" s="9">
        <v>25.4</v>
      </c>
      <c r="BW13" s="9">
        <f t="shared" si="18"/>
        <v>25.4</v>
      </c>
      <c r="BX13" s="9"/>
      <c r="BY13" s="9">
        <v>26.6</v>
      </c>
      <c r="BZ13" s="9">
        <v>39.2</v>
      </c>
      <c r="CA13" s="9">
        <f t="shared" si="19"/>
        <v>65.80000000000001</v>
      </c>
      <c r="CB13" s="12">
        <f>BS13+BW13+CA13</f>
        <v>109.4</v>
      </c>
      <c r="CC13" s="4"/>
      <c r="CD13" s="4"/>
    </row>
    <row r="14" spans="1:82" ht="23.25">
      <c r="A14" s="6">
        <v>8</v>
      </c>
      <c r="B14" s="11" t="s">
        <v>22</v>
      </c>
      <c r="C14" s="9"/>
      <c r="D14" s="9"/>
      <c r="E14" s="9"/>
      <c r="F14" s="9">
        <f t="shared" si="0"/>
        <v>0</v>
      </c>
      <c r="G14" s="9">
        <v>66.7</v>
      </c>
      <c r="H14" s="9"/>
      <c r="I14" s="9"/>
      <c r="J14" s="9">
        <f t="shared" si="1"/>
        <v>66.7</v>
      </c>
      <c r="K14" s="9"/>
      <c r="L14" s="9"/>
      <c r="M14" s="9"/>
      <c r="N14" s="9">
        <f t="shared" si="2"/>
        <v>0</v>
      </c>
      <c r="O14" s="12">
        <f>J14</f>
        <v>66.7</v>
      </c>
      <c r="P14" s="9"/>
      <c r="Q14" s="9"/>
      <c r="R14" s="9"/>
      <c r="S14" s="9">
        <f t="shared" si="3"/>
        <v>0</v>
      </c>
      <c r="T14" s="9"/>
      <c r="U14" s="9"/>
      <c r="V14" s="9"/>
      <c r="W14" s="9">
        <f t="shared" si="4"/>
        <v>0</v>
      </c>
      <c r="X14" s="9">
        <v>377.2</v>
      </c>
      <c r="Y14" s="9"/>
      <c r="Z14" s="9"/>
      <c r="AA14" s="9">
        <f t="shared" si="5"/>
        <v>377.2</v>
      </c>
      <c r="AB14" s="12">
        <f>AA14</f>
        <v>377.2</v>
      </c>
      <c r="AC14" s="9"/>
      <c r="AD14" s="9"/>
      <c r="AE14" s="9">
        <v>55</v>
      </c>
      <c r="AF14" s="9">
        <f t="shared" si="6"/>
        <v>55</v>
      </c>
      <c r="AG14" s="9"/>
      <c r="AH14" s="9"/>
      <c r="AI14" s="9">
        <v>4.6</v>
      </c>
      <c r="AJ14" s="9">
        <f t="shared" si="7"/>
        <v>4.6</v>
      </c>
      <c r="AK14" s="9"/>
      <c r="AL14" s="9"/>
      <c r="AM14" s="9">
        <v>2.5</v>
      </c>
      <c r="AN14" s="9">
        <f t="shared" si="8"/>
        <v>2.5</v>
      </c>
      <c r="AO14" s="12">
        <f>AF14+AJ14+AN14</f>
        <v>62.1</v>
      </c>
      <c r="AP14" s="9"/>
      <c r="AQ14" s="9">
        <v>31.3</v>
      </c>
      <c r="AR14" s="9"/>
      <c r="AS14" s="9">
        <f t="shared" si="9"/>
        <v>31.3</v>
      </c>
      <c r="AT14" s="9">
        <v>4.5</v>
      </c>
      <c r="AU14" s="9">
        <v>28.3</v>
      </c>
      <c r="AV14" s="9"/>
      <c r="AW14" s="9">
        <f t="shared" si="10"/>
        <v>32.8</v>
      </c>
      <c r="AX14" s="9"/>
      <c r="AY14" s="9">
        <v>27.1</v>
      </c>
      <c r="AZ14" s="9"/>
      <c r="BA14" s="9">
        <f t="shared" si="11"/>
        <v>27.1</v>
      </c>
      <c r="BB14" s="12">
        <f t="shared" si="12"/>
        <v>91.19999999999999</v>
      </c>
      <c r="BC14" s="9">
        <v>262.05</v>
      </c>
      <c r="BD14" s="9"/>
      <c r="BE14" s="9"/>
      <c r="BF14" s="9">
        <f t="shared" si="13"/>
        <v>262.05</v>
      </c>
      <c r="BG14" s="9">
        <v>945.4</v>
      </c>
      <c r="BH14" s="9"/>
      <c r="BI14" s="9"/>
      <c r="BJ14" s="9">
        <f t="shared" si="14"/>
        <v>945.4</v>
      </c>
      <c r="BK14" s="9">
        <v>57.45</v>
      </c>
      <c r="BL14" s="9"/>
      <c r="BM14" s="9">
        <v>100</v>
      </c>
      <c r="BN14" s="9">
        <f t="shared" si="15"/>
        <v>157.45</v>
      </c>
      <c r="BO14" s="12">
        <f t="shared" si="16"/>
        <v>1364.9</v>
      </c>
      <c r="BP14" s="9"/>
      <c r="BQ14" s="9"/>
      <c r="BR14" s="9"/>
      <c r="BS14" s="9">
        <f t="shared" si="17"/>
        <v>0</v>
      </c>
      <c r="BT14" s="9"/>
      <c r="BU14" s="9"/>
      <c r="BV14" s="9"/>
      <c r="BW14" s="9">
        <f t="shared" si="18"/>
        <v>0</v>
      </c>
      <c r="BX14" s="9"/>
      <c r="BY14" s="9"/>
      <c r="BZ14" s="9"/>
      <c r="CA14" s="9">
        <f t="shared" si="19"/>
        <v>0</v>
      </c>
      <c r="CB14" s="12">
        <v>0</v>
      </c>
      <c r="CC14" s="4"/>
      <c r="CD14" s="4"/>
    </row>
    <row r="15" spans="1:82" ht="23.25">
      <c r="A15" s="6">
        <v>9</v>
      </c>
      <c r="B15" s="11" t="s">
        <v>23</v>
      </c>
      <c r="C15" s="9"/>
      <c r="D15" s="9"/>
      <c r="E15" s="9"/>
      <c r="F15" s="9">
        <f t="shared" si="0"/>
        <v>0</v>
      </c>
      <c r="G15" s="9"/>
      <c r="H15" s="9"/>
      <c r="I15" s="9"/>
      <c r="J15" s="9">
        <f t="shared" si="1"/>
        <v>0</v>
      </c>
      <c r="K15" s="9">
        <v>242.2</v>
      </c>
      <c r="L15" s="9"/>
      <c r="M15" s="9"/>
      <c r="N15" s="9">
        <f t="shared" si="2"/>
        <v>242.2</v>
      </c>
      <c r="O15" s="12">
        <f>N15</f>
        <v>242.2</v>
      </c>
      <c r="P15" s="9"/>
      <c r="Q15" s="9"/>
      <c r="R15" s="9"/>
      <c r="S15" s="9">
        <f t="shared" si="3"/>
        <v>0</v>
      </c>
      <c r="T15" s="9">
        <v>706.4</v>
      </c>
      <c r="U15" s="9"/>
      <c r="V15" s="9"/>
      <c r="W15" s="9">
        <f t="shared" si="4"/>
        <v>706.4</v>
      </c>
      <c r="X15" s="9"/>
      <c r="Y15" s="9"/>
      <c r="Z15" s="9"/>
      <c r="AA15" s="9">
        <f t="shared" si="5"/>
        <v>0</v>
      </c>
      <c r="AB15" s="12">
        <f>W15</f>
        <v>706.4</v>
      </c>
      <c r="AC15" s="9"/>
      <c r="AD15" s="9"/>
      <c r="AE15" s="9">
        <v>4.1</v>
      </c>
      <c r="AF15" s="9">
        <f t="shared" si="6"/>
        <v>4.1</v>
      </c>
      <c r="AG15" s="9"/>
      <c r="AH15" s="9"/>
      <c r="AI15" s="9">
        <v>2.4</v>
      </c>
      <c r="AJ15" s="9">
        <f t="shared" si="7"/>
        <v>2.4</v>
      </c>
      <c r="AK15" s="9"/>
      <c r="AL15" s="9"/>
      <c r="AM15" s="9">
        <v>79.1</v>
      </c>
      <c r="AN15" s="9">
        <f t="shared" si="8"/>
        <v>79.1</v>
      </c>
      <c r="AO15" s="12">
        <f>AN15+AF15+AJ15</f>
        <v>85.6</v>
      </c>
      <c r="AP15" s="9"/>
      <c r="AQ15" s="9">
        <v>36.9</v>
      </c>
      <c r="AR15" s="9"/>
      <c r="AS15" s="9">
        <f t="shared" si="9"/>
        <v>36.9</v>
      </c>
      <c r="AT15" s="9">
        <v>4.4</v>
      </c>
      <c r="AU15" s="9">
        <v>29</v>
      </c>
      <c r="AV15" s="9"/>
      <c r="AW15" s="9">
        <f t="shared" si="10"/>
        <v>33.4</v>
      </c>
      <c r="AX15" s="9"/>
      <c r="AY15" s="9">
        <v>30.7</v>
      </c>
      <c r="AZ15" s="9"/>
      <c r="BA15" s="9">
        <f t="shared" si="11"/>
        <v>30.7</v>
      </c>
      <c r="BB15" s="12">
        <f t="shared" si="12"/>
        <v>101</v>
      </c>
      <c r="BC15" s="9">
        <v>335</v>
      </c>
      <c r="BD15" s="9"/>
      <c r="BE15" s="9"/>
      <c r="BF15" s="9">
        <f t="shared" si="13"/>
        <v>335</v>
      </c>
      <c r="BG15" s="9">
        <v>1043.37</v>
      </c>
      <c r="BH15" s="9"/>
      <c r="BI15" s="9">
        <v>8.4</v>
      </c>
      <c r="BJ15" s="9">
        <f t="shared" si="14"/>
        <v>1051.77</v>
      </c>
      <c r="BK15" s="9">
        <v>286.75</v>
      </c>
      <c r="BL15" s="9"/>
      <c r="BM15" s="9">
        <v>100</v>
      </c>
      <c r="BN15" s="9">
        <f t="shared" si="15"/>
        <v>386.75</v>
      </c>
      <c r="BO15" s="12">
        <f t="shared" si="16"/>
        <v>1773.52</v>
      </c>
      <c r="BP15" s="9"/>
      <c r="BQ15" s="9"/>
      <c r="BR15" s="9"/>
      <c r="BS15" s="9">
        <f t="shared" si="17"/>
        <v>0</v>
      </c>
      <c r="BT15" s="9"/>
      <c r="BU15" s="9"/>
      <c r="BV15" s="9">
        <v>41.6</v>
      </c>
      <c r="BW15" s="9">
        <f t="shared" si="18"/>
        <v>41.6</v>
      </c>
      <c r="BX15" s="9"/>
      <c r="BY15" s="9">
        <v>37.9</v>
      </c>
      <c r="BZ15" s="9"/>
      <c r="CA15" s="9">
        <f t="shared" si="19"/>
        <v>37.9</v>
      </c>
      <c r="CB15" s="12">
        <f>BW15+CA15</f>
        <v>79.5</v>
      </c>
      <c r="CC15" s="4"/>
      <c r="CD15" s="4"/>
    </row>
    <row r="16" spans="1:82" ht="23.25">
      <c r="A16" s="6">
        <v>10</v>
      </c>
      <c r="B16" s="11" t="s">
        <v>24</v>
      </c>
      <c r="C16" s="9"/>
      <c r="D16" s="9"/>
      <c r="E16" s="9"/>
      <c r="F16" s="9">
        <f t="shared" si="0"/>
        <v>0</v>
      </c>
      <c r="G16" s="9">
        <v>66.7</v>
      </c>
      <c r="H16" s="9"/>
      <c r="I16" s="9"/>
      <c r="J16" s="9">
        <f t="shared" si="1"/>
        <v>66.7</v>
      </c>
      <c r="K16" s="9"/>
      <c r="L16" s="9"/>
      <c r="M16" s="9"/>
      <c r="N16" s="9">
        <f t="shared" si="2"/>
        <v>0</v>
      </c>
      <c r="O16" s="12">
        <f>J16</f>
        <v>66.7</v>
      </c>
      <c r="P16" s="9"/>
      <c r="Q16" s="9"/>
      <c r="R16" s="9"/>
      <c r="S16" s="9">
        <f t="shared" si="3"/>
        <v>0</v>
      </c>
      <c r="T16" s="9"/>
      <c r="U16" s="9"/>
      <c r="V16" s="9"/>
      <c r="W16" s="9">
        <f t="shared" si="4"/>
        <v>0</v>
      </c>
      <c r="X16" s="9"/>
      <c r="Y16" s="9"/>
      <c r="Z16" s="9"/>
      <c r="AA16" s="9">
        <f t="shared" si="5"/>
        <v>0</v>
      </c>
      <c r="AB16" s="12">
        <v>0</v>
      </c>
      <c r="AC16" s="9"/>
      <c r="AD16" s="9"/>
      <c r="AE16" s="9">
        <v>8.1</v>
      </c>
      <c r="AF16" s="9">
        <f t="shared" si="6"/>
        <v>8.1</v>
      </c>
      <c r="AG16" s="9"/>
      <c r="AH16" s="9"/>
      <c r="AI16" s="9">
        <v>1.5</v>
      </c>
      <c r="AJ16" s="9">
        <f t="shared" si="7"/>
        <v>1.5</v>
      </c>
      <c r="AK16" s="9"/>
      <c r="AL16" s="9"/>
      <c r="AM16" s="9">
        <v>5.7</v>
      </c>
      <c r="AN16" s="9">
        <f t="shared" si="8"/>
        <v>5.7</v>
      </c>
      <c r="AO16" s="12">
        <f aca="true" t="shared" si="20" ref="AO16:AO21">AF16+AJ16+AN16</f>
        <v>15.3</v>
      </c>
      <c r="AP16" s="9"/>
      <c r="AQ16" s="9">
        <v>33</v>
      </c>
      <c r="AR16" s="9"/>
      <c r="AS16" s="9">
        <f t="shared" si="9"/>
        <v>33</v>
      </c>
      <c r="AT16" s="9">
        <v>2.5</v>
      </c>
      <c r="AU16" s="9">
        <v>19.9</v>
      </c>
      <c r="AV16" s="9"/>
      <c r="AW16" s="9">
        <f t="shared" si="10"/>
        <v>22.4</v>
      </c>
      <c r="AX16" s="9"/>
      <c r="AY16" s="9">
        <v>16.7</v>
      </c>
      <c r="AZ16" s="9"/>
      <c r="BA16" s="9">
        <f t="shared" si="11"/>
        <v>16.7</v>
      </c>
      <c r="BB16" s="12">
        <f t="shared" si="12"/>
        <v>72.1</v>
      </c>
      <c r="BC16" s="9">
        <v>525.59</v>
      </c>
      <c r="BD16" s="9"/>
      <c r="BE16" s="9"/>
      <c r="BF16" s="9">
        <f t="shared" si="13"/>
        <v>525.59</v>
      </c>
      <c r="BG16" s="9">
        <v>639.21</v>
      </c>
      <c r="BH16" s="9"/>
      <c r="BI16" s="9">
        <v>8.4</v>
      </c>
      <c r="BJ16" s="9">
        <f t="shared" si="14"/>
        <v>647.61</v>
      </c>
      <c r="BK16" s="9">
        <v>45.35</v>
      </c>
      <c r="BL16" s="9"/>
      <c r="BM16" s="9">
        <v>81.8</v>
      </c>
      <c r="BN16" s="9">
        <f t="shared" si="15"/>
        <v>127.15</v>
      </c>
      <c r="BO16" s="12">
        <f t="shared" si="16"/>
        <v>1300.3500000000001</v>
      </c>
      <c r="BP16" s="9"/>
      <c r="BQ16" s="9"/>
      <c r="BR16" s="9"/>
      <c r="BS16" s="9">
        <f t="shared" si="17"/>
        <v>0</v>
      </c>
      <c r="BT16" s="9"/>
      <c r="BU16" s="9"/>
      <c r="BV16" s="9"/>
      <c r="BW16" s="9">
        <f t="shared" si="18"/>
        <v>0</v>
      </c>
      <c r="BX16" s="9"/>
      <c r="BY16" s="9">
        <v>20</v>
      </c>
      <c r="BZ16" s="9"/>
      <c r="CA16" s="9">
        <f t="shared" si="19"/>
        <v>20</v>
      </c>
      <c r="CB16" s="12">
        <f>CA16</f>
        <v>20</v>
      </c>
      <c r="CC16" s="4"/>
      <c r="CD16" s="4"/>
    </row>
    <row r="17" spans="1:82" ht="23.25">
      <c r="A17" s="6">
        <v>11</v>
      </c>
      <c r="B17" s="11" t="s">
        <v>25</v>
      </c>
      <c r="C17" s="9"/>
      <c r="D17" s="9"/>
      <c r="E17" s="9"/>
      <c r="F17" s="9">
        <f t="shared" si="0"/>
        <v>0</v>
      </c>
      <c r="G17" s="9">
        <v>66.7</v>
      </c>
      <c r="H17" s="9"/>
      <c r="I17" s="9"/>
      <c r="J17" s="9">
        <f t="shared" si="1"/>
        <v>66.7</v>
      </c>
      <c r="K17" s="9"/>
      <c r="L17" s="9"/>
      <c r="M17" s="9"/>
      <c r="N17" s="9">
        <f t="shared" si="2"/>
        <v>0</v>
      </c>
      <c r="O17" s="12">
        <f>J17</f>
        <v>66.7</v>
      </c>
      <c r="P17" s="9"/>
      <c r="Q17" s="9"/>
      <c r="R17" s="9"/>
      <c r="S17" s="9">
        <f t="shared" si="3"/>
        <v>0</v>
      </c>
      <c r="T17" s="9"/>
      <c r="U17" s="9"/>
      <c r="V17" s="9"/>
      <c r="W17" s="9">
        <f t="shared" si="4"/>
        <v>0</v>
      </c>
      <c r="X17" s="9"/>
      <c r="Y17" s="9"/>
      <c r="Z17" s="9"/>
      <c r="AA17" s="9">
        <f t="shared" si="5"/>
        <v>0</v>
      </c>
      <c r="AB17" s="12">
        <v>0</v>
      </c>
      <c r="AC17" s="9"/>
      <c r="AD17" s="9"/>
      <c r="AE17" s="9">
        <v>9.1</v>
      </c>
      <c r="AF17" s="9">
        <f t="shared" si="6"/>
        <v>9.1</v>
      </c>
      <c r="AG17" s="9"/>
      <c r="AH17" s="9"/>
      <c r="AI17" s="9">
        <v>4.8</v>
      </c>
      <c r="AJ17" s="9">
        <f t="shared" si="7"/>
        <v>4.8</v>
      </c>
      <c r="AK17" s="9"/>
      <c r="AL17" s="9"/>
      <c r="AM17" s="9">
        <v>6.7</v>
      </c>
      <c r="AN17" s="9">
        <f t="shared" si="8"/>
        <v>6.7</v>
      </c>
      <c r="AO17" s="12">
        <f t="shared" si="20"/>
        <v>20.599999999999998</v>
      </c>
      <c r="AP17" s="9"/>
      <c r="AQ17" s="9">
        <v>21.3</v>
      </c>
      <c r="AR17" s="9"/>
      <c r="AS17" s="9">
        <f t="shared" si="9"/>
        <v>21.3</v>
      </c>
      <c r="AT17" s="9">
        <v>2.5</v>
      </c>
      <c r="AU17" s="9">
        <v>12.2</v>
      </c>
      <c r="AV17" s="9"/>
      <c r="AW17" s="9">
        <f t="shared" si="10"/>
        <v>14.7</v>
      </c>
      <c r="AX17" s="9"/>
      <c r="AY17" s="9">
        <v>5.5</v>
      </c>
      <c r="AZ17" s="9">
        <v>5.5</v>
      </c>
      <c r="BA17" s="9">
        <f t="shared" si="11"/>
        <v>11</v>
      </c>
      <c r="BB17" s="12">
        <f t="shared" si="12"/>
        <v>47</v>
      </c>
      <c r="BC17" s="9">
        <v>595.6</v>
      </c>
      <c r="BD17" s="9"/>
      <c r="BE17" s="9"/>
      <c r="BF17" s="9">
        <f t="shared" si="13"/>
        <v>595.6</v>
      </c>
      <c r="BG17" s="9">
        <v>591.11</v>
      </c>
      <c r="BH17" s="9"/>
      <c r="BI17" s="9">
        <v>8.4</v>
      </c>
      <c r="BJ17" s="9">
        <f t="shared" si="14"/>
        <v>599.51</v>
      </c>
      <c r="BK17" s="9">
        <v>18.2</v>
      </c>
      <c r="BL17" s="9"/>
      <c r="BM17" s="9">
        <v>61.8</v>
      </c>
      <c r="BN17" s="9">
        <f t="shared" si="15"/>
        <v>80</v>
      </c>
      <c r="BO17" s="12">
        <f t="shared" si="16"/>
        <v>1275.1100000000001</v>
      </c>
      <c r="BP17" s="9"/>
      <c r="BQ17" s="9"/>
      <c r="BR17" s="9">
        <v>50.1</v>
      </c>
      <c r="BS17" s="9">
        <f t="shared" si="17"/>
        <v>50.1</v>
      </c>
      <c r="BT17" s="9"/>
      <c r="BU17" s="9"/>
      <c r="BV17" s="9">
        <v>38.4</v>
      </c>
      <c r="BW17" s="9">
        <f t="shared" si="18"/>
        <v>38.4</v>
      </c>
      <c r="BX17" s="9"/>
      <c r="BY17" s="9">
        <v>50</v>
      </c>
      <c r="BZ17" s="9">
        <v>19.7</v>
      </c>
      <c r="CA17" s="9">
        <f t="shared" si="19"/>
        <v>69.7</v>
      </c>
      <c r="CB17" s="12">
        <f>BS17+BW17+CA17</f>
        <v>158.2</v>
      </c>
      <c r="CC17" s="10"/>
      <c r="CD17" s="10"/>
    </row>
    <row r="18" spans="1:82" ht="34.5">
      <c r="A18" s="6">
        <v>12</v>
      </c>
      <c r="B18" s="11" t="s">
        <v>26</v>
      </c>
      <c r="C18" s="1"/>
      <c r="D18" s="1"/>
      <c r="E18" s="1"/>
      <c r="F18" s="1">
        <f t="shared" si="0"/>
        <v>0</v>
      </c>
      <c r="G18" s="1"/>
      <c r="H18" s="1"/>
      <c r="I18" s="1"/>
      <c r="J18" s="1">
        <f t="shared" si="1"/>
        <v>0</v>
      </c>
      <c r="K18" s="1"/>
      <c r="L18" s="1"/>
      <c r="M18" s="1"/>
      <c r="N18" s="1">
        <f t="shared" si="2"/>
        <v>0</v>
      </c>
      <c r="O18" s="12">
        <v>0</v>
      </c>
      <c r="P18" s="1"/>
      <c r="Q18" s="1"/>
      <c r="R18" s="1"/>
      <c r="S18" s="1">
        <f t="shared" si="3"/>
        <v>0</v>
      </c>
      <c r="T18" s="1"/>
      <c r="U18" s="1"/>
      <c r="V18" s="1"/>
      <c r="W18" s="1">
        <f t="shared" si="4"/>
        <v>0</v>
      </c>
      <c r="X18" s="1"/>
      <c r="Y18" s="1"/>
      <c r="Z18" s="1"/>
      <c r="AA18" s="1">
        <f t="shared" si="5"/>
        <v>0</v>
      </c>
      <c r="AB18" s="12">
        <v>0</v>
      </c>
      <c r="AC18" s="1"/>
      <c r="AD18" s="1"/>
      <c r="AE18" s="1"/>
      <c r="AF18" s="1">
        <f t="shared" si="6"/>
        <v>0</v>
      </c>
      <c r="AG18" s="1"/>
      <c r="AH18" s="1"/>
      <c r="AI18" s="1"/>
      <c r="AJ18" s="1">
        <f t="shared" si="7"/>
        <v>0</v>
      </c>
      <c r="AK18" s="1"/>
      <c r="AL18" s="1"/>
      <c r="AM18" s="1"/>
      <c r="AN18" s="1">
        <f t="shared" si="8"/>
        <v>0</v>
      </c>
      <c r="AO18" s="12">
        <f t="shared" si="20"/>
        <v>0</v>
      </c>
      <c r="AP18" s="1"/>
      <c r="AQ18" s="1"/>
      <c r="AR18" s="1"/>
      <c r="AS18" s="1">
        <f t="shared" si="9"/>
        <v>0</v>
      </c>
      <c r="AT18" s="1"/>
      <c r="AU18" s="1"/>
      <c r="AV18" s="1"/>
      <c r="AW18" s="1">
        <f t="shared" si="10"/>
        <v>0</v>
      </c>
      <c r="AX18" s="1"/>
      <c r="AY18" s="1"/>
      <c r="AZ18" s="1"/>
      <c r="BA18" s="1">
        <f t="shared" si="11"/>
        <v>0</v>
      </c>
      <c r="BB18" s="12">
        <v>0</v>
      </c>
      <c r="BC18" s="1"/>
      <c r="BD18" s="1"/>
      <c r="BE18" s="1"/>
      <c r="BF18" s="1">
        <f t="shared" si="13"/>
        <v>0</v>
      </c>
      <c r="BG18" s="1"/>
      <c r="BH18" s="1"/>
      <c r="BI18" s="1"/>
      <c r="BJ18" s="1">
        <f t="shared" si="14"/>
        <v>0</v>
      </c>
      <c r="BK18" s="1"/>
      <c r="BL18" s="1"/>
      <c r="BM18" s="1"/>
      <c r="BN18" s="1">
        <f t="shared" si="15"/>
        <v>0</v>
      </c>
      <c r="BO18" s="12">
        <v>0</v>
      </c>
      <c r="BP18" s="1"/>
      <c r="BQ18" s="1"/>
      <c r="BR18" s="1"/>
      <c r="BS18" s="1">
        <f t="shared" si="17"/>
        <v>0</v>
      </c>
      <c r="BT18" s="1"/>
      <c r="BU18" s="1"/>
      <c r="BV18" s="1"/>
      <c r="BW18" s="1">
        <f t="shared" si="18"/>
        <v>0</v>
      </c>
      <c r="BX18" s="1"/>
      <c r="BY18" s="1"/>
      <c r="BZ18" s="1"/>
      <c r="CA18" s="1">
        <f t="shared" si="19"/>
        <v>0</v>
      </c>
      <c r="CB18" s="12">
        <v>0</v>
      </c>
      <c r="CC18" s="4"/>
      <c r="CD18" s="4"/>
    </row>
    <row r="19" spans="1:82" ht="34.5">
      <c r="A19" s="6">
        <v>13</v>
      </c>
      <c r="B19" s="11" t="s">
        <v>27</v>
      </c>
      <c r="C19" s="9"/>
      <c r="D19" s="9"/>
      <c r="E19" s="9">
        <v>30</v>
      </c>
      <c r="F19" s="9">
        <f t="shared" si="0"/>
        <v>30</v>
      </c>
      <c r="G19" s="9"/>
      <c r="H19" s="9"/>
      <c r="I19" s="9">
        <v>15</v>
      </c>
      <c r="J19" s="9">
        <f t="shared" si="1"/>
        <v>15</v>
      </c>
      <c r="K19" s="9"/>
      <c r="L19" s="9"/>
      <c r="M19" s="9"/>
      <c r="N19" s="9">
        <f t="shared" si="2"/>
        <v>0</v>
      </c>
      <c r="O19" s="12">
        <f>F19+J19</f>
        <v>45</v>
      </c>
      <c r="P19" s="9"/>
      <c r="Q19" s="9"/>
      <c r="R19" s="9"/>
      <c r="S19" s="9">
        <f t="shared" si="3"/>
        <v>0</v>
      </c>
      <c r="T19" s="9"/>
      <c r="U19" s="9"/>
      <c r="V19" s="9"/>
      <c r="W19" s="9">
        <f t="shared" si="4"/>
        <v>0</v>
      </c>
      <c r="X19" s="9"/>
      <c r="Y19" s="9"/>
      <c r="Z19" s="9"/>
      <c r="AA19" s="9">
        <f t="shared" si="5"/>
        <v>0</v>
      </c>
      <c r="AB19" s="12">
        <v>0</v>
      </c>
      <c r="AC19" s="9"/>
      <c r="AD19" s="9"/>
      <c r="AE19" s="9">
        <v>16.5</v>
      </c>
      <c r="AF19" s="9">
        <f t="shared" si="6"/>
        <v>16.5</v>
      </c>
      <c r="AG19" s="9"/>
      <c r="AH19" s="9"/>
      <c r="AI19" s="9">
        <v>87.9</v>
      </c>
      <c r="AJ19" s="9">
        <f t="shared" si="7"/>
        <v>87.9</v>
      </c>
      <c r="AK19" s="9"/>
      <c r="AL19" s="9"/>
      <c r="AM19" s="9">
        <v>2.6</v>
      </c>
      <c r="AN19" s="9">
        <f t="shared" si="8"/>
        <v>2.6</v>
      </c>
      <c r="AO19" s="12">
        <f t="shared" si="20"/>
        <v>107</v>
      </c>
      <c r="AP19" s="9"/>
      <c r="AQ19" s="9"/>
      <c r="AR19" s="9"/>
      <c r="AS19" s="9">
        <f t="shared" si="9"/>
        <v>0</v>
      </c>
      <c r="AT19" s="9"/>
      <c r="AU19" s="9"/>
      <c r="AV19" s="9"/>
      <c r="AW19" s="9">
        <f t="shared" si="10"/>
        <v>0</v>
      </c>
      <c r="AX19" s="9"/>
      <c r="AY19" s="9"/>
      <c r="AZ19" s="9"/>
      <c r="BA19" s="9">
        <f t="shared" si="11"/>
        <v>0</v>
      </c>
      <c r="BB19" s="12">
        <v>0</v>
      </c>
      <c r="BC19" s="9"/>
      <c r="BD19" s="9"/>
      <c r="BE19" s="9"/>
      <c r="BF19" s="9">
        <f t="shared" si="13"/>
        <v>0</v>
      </c>
      <c r="BG19" s="9"/>
      <c r="BH19" s="9"/>
      <c r="BI19" s="9">
        <v>7.2</v>
      </c>
      <c r="BJ19" s="9">
        <f t="shared" si="14"/>
        <v>7.2</v>
      </c>
      <c r="BK19" s="9"/>
      <c r="BL19" s="9"/>
      <c r="BM19" s="9">
        <v>10</v>
      </c>
      <c r="BN19" s="9">
        <f t="shared" si="15"/>
        <v>10</v>
      </c>
      <c r="BO19" s="12">
        <f>BJ19+BN19</f>
        <v>17.2</v>
      </c>
      <c r="BP19" s="9"/>
      <c r="BQ19" s="9"/>
      <c r="BR19" s="9"/>
      <c r="BS19" s="9">
        <f t="shared" si="17"/>
        <v>0</v>
      </c>
      <c r="BT19" s="9"/>
      <c r="BU19" s="9"/>
      <c r="BV19" s="9"/>
      <c r="BW19" s="9">
        <f t="shared" si="18"/>
        <v>0</v>
      </c>
      <c r="BX19" s="9"/>
      <c r="BY19" s="9"/>
      <c r="BZ19" s="9"/>
      <c r="CA19" s="9">
        <f t="shared" si="19"/>
        <v>0</v>
      </c>
      <c r="CB19" s="12">
        <v>0</v>
      </c>
      <c r="CC19" s="4"/>
      <c r="CD19" s="4"/>
    </row>
    <row r="20" spans="1:82" ht="34.5">
      <c r="A20" s="6">
        <v>14</v>
      </c>
      <c r="B20" s="11" t="s">
        <v>28</v>
      </c>
      <c r="C20" s="9"/>
      <c r="D20" s="9"/>
      <c r="E20" s="9">
        <v>30</v>
      </c>
      <c r="F20" s="9">
        <f t="shared" si="0"/>
        <v>30</v>
      </c>
      <c r="G20" s="9"/>
      <c r="H20" s="9"/>
      <c r="I20" s="9">
        <v>15</v>
      </c>
      <c r="J20" s="9">
        <f t="shared" si="1"/>
        <v>15</v>
      </c>
      <c r="K20" s="9"/>
      <c r="L20" s="9"/>
      <c r="M20" s="9">
        <v>218.9</v>
      </c>
      <c r="N20" s="9">
        <f t="shared" si="2"/>
        <v>218.9</v>
      </c>
      <c r="O20" s="12">
        <f>F20+J20+N20</f>
        <v>263.9</v>
      </c>
      <c r="P20" s="9"/>
      <c r="Q20" s="9"/>
      <c r="R20" s="9"/>
      <c r="S20" s="9">
        <f t="shared" si="3"/>
        <v>0</v>
      </c>
      <c r="T20" s="9"/>
      <c r="U20" s="9"/>
      <c r="V20" s="9"/>
      <c r="W20" s="9">
        <f t="shared" si="4"/>
        <v>0</v>
      </c>
      <c r="X20" s="9"/>
      <c r="Y20" s="9"/>
      <c r="Z20" s="9">
        <v>1366.7</v>
      </c>
      <c r="AA20" s="9">
        <f t="shared" si="5"/>
        <v>1366.7</v>
      </c>
      <c r="AB20" s="12">
        <f>AA20</f>
        <v>1366.7</v>
      </c>
      <c r="AC20" s="9"/>
      <c r="AD20" s="9"/>
      <c r="AE20" s="9">
        <v>8.2</v>
      </c>
      <c r="AF20" s="9">
        <f t="shared" si="6"/>
        <v>8.2</v>
      </c>
      <c r="AG20" s="9"/>
      <c r="AH20" s="9"/>
      <c r="AI20" s="9">
        <v>30</v>
      </c>
      <c r="AJ20" s="9">
        <f t="shared" si="7"/>
        <v>30</v>
      </c>
      <c r="AK20" s="9"/>
      <c r="AL20" s="9"/>
      <c r="AM20" s="9">
        <v>6.4</v>
      </c>
      <c r="AN20" s="9">
        <f t="shared" si="8"/>
        <v>6.4</v>
      </c>
      <c r="AO20" s="12">
        <f t="shared" si="20"/>
        <v>44.6</v>
      </c>
      <c r="AP20" s="9"/>
      <c r="AQ20" s="9"/>
      <c r="AR20" s="9"/>
      <c r="AS20" s="9">
        <f t="shared" si="9"/>
        <v>0</v>
      </c>
      <c r="AT20" s="9"/>
      <c r="AU20" s="9"/>
      <c r="AV20" s="9"/>
      <c r="AW20" s="9">
        <f t="shared" si="10"/>
        <v>0</v>
      </c>
      <c r="AX20" s="9"/>
      <c r="AY20" s="9"/>
      <c r="AZ20" s="9"/>
      <c r="BA20" s="9">
        <f t="shared" si="11"/>
        <v>0</v>
      </c>
      <c r="BB20" s="12">
        <v>0</v>
      </c>
      <c r="BC20" s="9"/>
      <c r="BD20" s="9"/>
      <c r="BE20" s="9"/>
      <c r="BF20" s="9">
        <f t="shared" si="13"/>
        <v>0</v>
      </c>
      <c r="BG20" s="9"/>
      <c r="BH20" s="9"/>
      <c r="BI20" s="9">
        <v>62</v>
      </c>
      <c r="BJ20" s="9">
        <f t="shared" si="14"/>
        <v>62</v>
      </c>
      <c r="BK20" s="9"/>
      <c r="BL20" s="9"/>
      <c r="BM20" s="9">
        <v>32</v>
      </c>
      <c r="BN20" s="9">
        <f t="shared" si="15"/>
        <v>32</v>
      </c>
      <c r="BO20" s="12">
        <f>BJ20+BN20</f>
        <v>94</v>
      </c>
      <c r="BP20" s="9"/>
      <c r="BQ20" s="9"/>
      <c r="BR20" s="9"/>
      <c r="BS20" s="9">
        <f t="shared" si="17"/>
        <v>0</v>
      </c>
      <c r="BT20" s="9"/>
      <c r="BU20" s="9"/>
      <c r="BV20" s="9"/>
      <c r="BW20" s="9">
        <f t="shared" si="18"/>
        <v>0</v>
      </c>
      <c r="BX20" s="9"/>
      <c r="BY20" s="9"/>
      <c r="BZ20" s="9"/>
      <c r="CA20" s="9">
        <f t="shared" si="19"/>
        <v>0</v>
      </c>
      <c r="CB20" s="12">
        <v>0</v>
      </c>
      <c r="CC20" s="4"/>
      <c r="CD20" s="4"/>
    </row>
    <row r="21" spans="1:82" ht="34.5">
      <c r="A21" s="6">
        <v>15</v>
      </c>
      <c r="B21" s="11" t="s">
        <v>29</v>
      </c>
      <c r="C21" s="9"/>
      <c r="D21" s="9"/>
      <c r="E21" s="9">
        <v>30</v>
      </c>
      <c r="F21" s="9">
        <f t="shared" si="0"/>
        <v>30</v>
      </c>
      <c r="G21" s="9"/>
      <c r="H21" s="9"/>
      <c r="I21" s="9">
        <v>15</v>
      </c>
      <c r="J21" s="9">
        <f t="shared" si="1"/>
        <v>15</v>
      </c>
      <c r="K21" s="9"/>
      <c r="L21" s="9"/>
      <c r="M21" s="9"/>
      <c r="N21" s="9">
        <f t="shared" si="2"/>
        <v>0</v>
      </c>
      <c r="O21" s="12">
        <f>F21+J21</f>
        <v>45</v>
      </c>
      <c r="P21" s="9"/>
      <c r="Q21" s="9"/>
      <c r="R21" s="9"/>
      <c r="S21" s="9">
        <f t="shared" si="3"/>
        <v>0</v>
      </c>
      <c r="T21" s="9"/>
      <c r="U21" s="9"/>
      <c r="V21" s="9"/>
      <c r="W21" s="9">
        <f t="shared" si="4"/>
        <v>0</v>
      </c>
      <c r="X21" s="9"/>
      <c r="Y21" s="9"/>
      <c r="Z21" s="9"/>
      <c r="AA21" s="9">
        <f t="shared" si="5"/>
        <v>0</v>
      </c>
      <c r="AB21" s="12">
        <v>0</v>
      </c>
      <c r="AC21" s="9"/>
      <c r="AD21" s="9"/>
      <c r="AE21" s="9">
        <v>8.8</v>
      </c>
      <c r="AF21" s="9">
        <f t="shared" si="6"/>
        <v>8.8</v>
      </c>
      <c r="AG21" s="9"/>
      <c r="AH21" s="9"/>
      <c r="AI21" s="9">
        <v>2.4</v>
      </c>
      <c r="AJ21" s="9">
        <f t="shared" si="7"/>
        <v>2.4</v>
      </c>
      <c r="AK21" s="9"/>
      <c r="AL21" s="9"/>
      <c r="AM21" s="9">
        <v>5.8</v>
      </c>
      <c r="AN21" s="9">
        <f t="shared" si="8"/>
        <v>5.8</v>
      </c>
      <c r="AO21" s="12">
        <f t="shared" si="20"/>
        <v>17</v>
      </c>
      <c r="AP21" s="9"/>
      <c r="AQ21" s="9"/>
      <c r="AR21" s="9"/>
      <c r="AS21" s="9">
        <f t="shared" si="9"/>
        <v>0</v>
      </c>
      <c r="AT21" s="9"/>
      <c r="AU21" s="9"/>
      <c r="AV21" s="9"/>
      <c r="AW21" s="9">
        <f t="shared" si="10"/>
        <v>0</v>
      </c>
      <c r="AX21" s="9"/>
      <c r="AY21" s="9"/>
      <c r="AZ21" s="9"/>
      <c r="BA21" s="9">
        <f t="shared" si="11"/>
        <v>0</v>
      </c>
      <c r="BB21" s="12">
        <v>0</v>
      </c>
      <c r="BC21" s="9"/>
      <c r="BD21" s="9"/>
      <c r="BE21" s="9">
        <v>44</v>
      </c>
      <c r="BF21" s="9">
        <f t="shared" si="13"/>
        <v>44</v>
      </c>
      <c r="BG21" s="9"/>
      <c r="BH21" s="9"/>
      <c r="BI21" s="9"/>
      <c r="BJ21" s="9">
        <f t="shared" si="14"/>
        <v>0</v>
      </c>
      <c r="BK21" s="9"/>
      <c r="BL21" s="9"/>
      <c r="BM21" s="9">
        <v>35</v>
      </c>
      <c r="BN21" s="9">
        <f t="shared" si="15"/>
        <v>35</v>
      </c>
      <c r="BO21" s="12">
        <f>BF21+BN21</f>
        <v>79</v>
      </c>
      <c r="BP21" s="9"/>
      <c r="BQ21" s="9"/>
      <c r="BR21" s="9"/>
      <c r="BS21" s="9">
        <f t="shared" si="17"/>
        <v>0</v>
      </c>
      <c r="BT21" s="9"/>
      <c r="BU21" s="9"/>
      <c r="BV21" s="9"/>
      <c r="BW21" s="9">
        <f t="shared" si="18"/>
        <v>0</v>
      </c>
      <c r="BX21" s="9"/>
      <c r="BY21" s="9"/>
      <c r="BZ21" s="9"/>
      <c r="CA21" s="9">
        <f t="shared" si="19"/>
        <v>0</v>
      </c>
      <c r="CB21" s="12">
        <v>0</v>
      </c>
      <c r="CC21" s="4"/>
      <c r="CD21" s="4"/>
    </row>
    <row r="22" spans="1:82" ht="23.25">
      <c r="A22" s="6">
        <v>16</v>
      </c>
      <c r="B22" s="11" t="s">
        <v>30</v>
      </c>
      <c r="C22" s="9"/>
      <c r="D22" s="9"/>
      <c r="E22" s="9"/>
      <c r="F22" s="9">
        <f t="shared" si="0"/>
        <v>0</v>
      </c>
      <c r="G22" s="9"/>
      <c r="H22" s="9"/>
      <c r="I22" s="9">
        <v>15</v>
      </c>
      <c r="J22" s="9">
        <f t="shared" si="1"/>
        <v>15</v>
      </c>
      <c r="K22" s="9"/>
      <c r="L22" s="9"/>
      <c r="M22" s="9"/>
      <c r="N22" s="9">
        <f t="shared" si="2"/>
        <v>0</v>
      </c>
      <c r="O22" s="12">
        <f aca="true" t="shared" si="21" ref="O22:O30">J22</f>
        <v>15</v>
      </c>
      <c r="P22" s="9"/>
      <c r="Q22" s="9"/>
      <c r="R22" s="9"/>
      <c r="S22" s="9">
        <f t="shared" si="3"/>
        <v>0</v>
      </c>
      <c r="T22" s="9"/>
      <c r="U22" s="9"/>
      <c r="V22" s="9"/>
      <c r="W22" s="9">
        <f t="shared" si="4"/>
        <v>0</v>
      </c>
      <c r="X22" s="9"/>
      <c r="Y22" s="9"/>
      <c r="Z22" s="9"/>
      <c r="AA22" s="9">
        <f t="shared" si="5"/>
        <v>0</v>
      </c>
      <c r="AB22" s="12">
        <v>0</v>
      </c>
      <c r="AC22" s="9"/>
      <c r="AD22" s="9"/>
      <c r="AE22" s="9">
        <v>1.2</v>
      </c>
      <c r="AF22" s="9">
        <f t="shared" si="6"/>
        <v>1.2</v>
      </c>
      <c r="AG22" s="9"/>
      <c r="AH22" s="9"/>
      <c r="AI22" s="9">
        <v>4.8</v>
      </c>
      <c r="AJ22" s="9">
        <f t="shared" si="7"/>
        <v>4.8</v>
      </c>
      <c r="AK22" s="9"/>
      <c r="AL22" s="9"/>
      <c r="AM22" s="9">
        <v>2.5</v>
      </c>
      <c r="AN22" s="9">
        <f t="shared" si="8"/>
        <v>2.5</v>
      </c>
      <c r="AO22" s="12">
        <f>AN22+AJ22+AF22</f>
        <v>8.5</v>
      </c>
      <c r="AP22" s="9"/>
      <c r="AQ22" s="9"/>
      <c r="AR22" s="9"/>
      <c r="AS22" s="9">
        <f t="shared" si="9"/>
        <v>0</v>
      </c>
      <c r="AT22" s="9"/>
      <c r="AU22" s="9"/>
      <c r="AV22" s="9"/>
      <c r="AW22" s="9">
        <f t="shared" si="10"/>
        <v>0</v>
      </c>
      <c r="AX22" s="9"/>
      <c r="AY22" s="9"/>
      <c r="AZ22" s="9"/>
      <c r="BA22" s="9">
        <f t="shared" si="11"/>
        <v>0</v>
      </c>
      <c r="BB22" s="12">
        <v>0</v>
      </c>
      <c r="BC22" s="9"/>
      <c r="BD22" s="9"/>
      <c r="BE22" s="9">
        <v>3.2</v>
      </c>
      <c r="BF22" s="9">
        <f t="shared" si="13"/>
        <v>3.2</v>
      </c>
      <c r="BG22" s="9"/>
      <c r="BH22" s="9"/>
      <c r="BI22" s="9">
        <v>41</v>
      </c>
      <c r="BJ22" s="9">
        <f t="shared" si="14"/>
        <v>41</v>
      </c>
      <c r="BK22" s="9"/>
      <c r="BL22" s="9"/>
      <c r="BM22" s="9"/>
      <c r="BN22" s="9">
        <f t="shared" si="15"/>
        <v>0</v>
      </c>
      <c r="BO22" s="12">
        <f>BF22+BJ22</f>
        <v>44.2</v>
      </c>
      <c r="BP22" s="9"/>
      <c r="BQ22" s="9"/>
      <c r="BR22" s="9"/>
      <c r="BS22" s="9">
        <f t="shared" si="17"/>
        <v>0</v>
      </c>
      <c r="BT22" s="9"/>
      <c r="BU22" s="9"/>
      <c r="BV22" s="9"/>
      <c r="BW22" s="9">
        <f t="shared" si="18"/>
        <v>0</v>
      </c>
      <c r="BX22" s="9"/>
      <c r="BY22" s="9"/>
      <c r="BZ22" s="9"/>
      <c r="CA22" s="9">
        <f t="shared" si="19"/>
        <v>0</v>
      </c>
      <c r="CB22" s="12">
        <v>0</v>
      </c>
      <c r="CC22" s="4"/>
      <c r="CD22" s="4"/>
    </row>
    <row r="23" spans="1:82" ht="34.5">
      <c r="A23" s="6">
        <v>17</v>
      </c>
      <c r="B23" s="11" t="s">
        <v>31</v>
      </c>
      <c r="C23" s="9"/>
      <c r="D23" s="9"/>
      <c r="E23" s="9"/>
      <c r="F23" s="9">
        <f t="shared" si="0"/>
        <v>0</v>
      </c>
      <c r="G23" s="9"/>
      <c r="H23" s="9"/>
      <c r="I23" s="9">
        <v>15</v>
      </c>
      <c r="J23" s="9">
        <f t="shared" si="1"/>
        <v>15</v>
      </c>
      <c r="K23" s="9"/>
      <c r="L23" s="9"/>
      <c r="M23" s="9"/>
      <c r="N23" s="9">
        <f t="shared" si="2"/>
        <v>0</v>
      </c>
      <c r="O23" s="12">
        <f t="shared" si="21"/>
        <v>15</v>
      </c>
      <c r="P23" s="9"/>
      <c r="Q23" s="9"/>
      <c r="R23" s="9"/>
      <c r="S23" s="9">
        <f t="shared" si="3"/>
        <v>0</v>
      </c>
      <c r="T23" s="9"/>
      <c r="U23" s="9"/>
      <c r="V23" s="9"/>
      <c r="W23" s="9">
        <f t="shared" si="4"/>
        <v>0</v>
      </c>
      <c r="X23" s="9"/>
      <c r="Y23" s="9"/>
      <c r="Z23" s="9"/>
      <c r="AA23" s="9">
        <f t="shared" si="5"/>
        <v>0</v>
      </c>
      <c r="AB23" s="12">
        <v>0</v>
      </c>
      <c r="AC23" s="9"/>
      <c r="AD23" s="9"/>
      <c r="AE23" s="9">
        <v>4</v>
      </c>
      <c r="AF23" s="9">
        <f t="shared" si="6"/>
        <v>4</v>
      </c>
      <c r="AG23" s="9"/>
      <c r="AH23" s="9"/>
      <c r="AI23" s="9">
        <v>2.1</v>
      </c>
      <c r="AJ23" s="9">
        <f t="shared" si="7"/>
        <v>2.1</v>
      </c>
      <c r="AK23" s="9"/>
      <c r="AL23" s="9"/>
      <c r="AM23" s="9">
        <v>1.9</v>
      </c>
      <c r="AN23" s="9">
        <f t="shared" si="8"/>
        <v>1.9</v>
      </c>
      <c r="AO23" s="12">
        <f>AF23+AJ23+AN23</f>
        <v>8</v>
      </c>
      <c r="AP23" s="9"/>
      <c r="AQ23" s="9"/>
      <c r="AR23" s="9"/>
      <c r="AS23" s="9">
        <f t="shared" si="9"/>
        <v>0</v>
      </c>
      <c r="AT23" s="9"/>
      <c r="AU23" s="9"/>
      <c r="AV23" s="9"/>
      <c r="AW23" s="9">
        <f t="shared" si="10"/>
        <v>0</v>
      </c>
      <c r="AX23" s="9"/>
      <c r="AY23" s="9"/>
      <c r="AZ23" s="9"/>
      <c r="BA23" s="9">
        <f t="shared" si="11"/>
        <v>0</v>
      </c>
      <c r="BB23" s="12">
        <v>0</v>
      </c>
      <c r="BC23" s="9"/>
      <c r="BD23" s="9"/>
      <c r="BE23" s="9">
        <v>15.2</v>
      </c>
      <c r="BF23" s="9">
        <f t="shared" si="13"/>
        <v>15.2</v>
      </c>
      <c r="BG23" s="9"/>
      <c r="BH23" s="9"/>
      <c r="BI23" s="9">
        <v>1.5</v>
      </c>
      <c r="BJ23" s="9">
        <f t="shared" si="14"/>
        <v>1.5</v>
      </c>
      <c r="BK23" s="9"/>
      <c r="BL23" s="9"/>
      <c r="BM23" s="9">
        <v>6</v>
      </c>
      <c r="BN23" s="9">
        <f t="shared" si="15"/>
        <v>6</v>
      </c>
      <c r="BO23" s="12">
        <f>BF23+BJ23+BN23</f>
        <v>22.7</v>
      </c>
      <c r="BP23" s="9"/>
      <c r="BQ23" s="9"/>
      <c r="BR23" s="9"/>
      <c r="BS23" s="9">
        <f t="shared" si="17"/>
        <v>0</v>
      </c>
      <c r="BT23" s="9"/>
      <c r="BU23" s="9"/>
      <c r="BV23" s="9"/>
      <c r="BW23" s="9">
        <f t="shared" si="18"/>
        <v>0</v>
      </c>
      <c r="BX23" s="9"/>
      <c r="BY23" s="9"/>
      <c r="BZ23" s="9"/>
      <c r="CA23" s="9">
        <f t="shared" si="19"/>
        <v>0</v>
      </c>
      <c r="CB23" s="12">
        <v>0</v>
      </c>
      <c r="CC23" s="4"/>
      <c r="CD23" s="4"/>
    </row>
    <row r="24" spans="1:82" ht="23.25">
      <c r="A24" s="6">
        <v>18</v>
      </c>
      <c r="B24" s="11" t="s">
        <v>32</v>
      </c>
      <c r="C24" s="9"/>
      <c r="D24" s="9"/>
      <c r="E24" s="9"/>
      <c r="F24" s="9">
        <f t="shared" si="0"/>
        <v>0</v>
      </c>
      <c r="G24" s="9"/>
      <c r="H24" s="9"/>
      <c r="I24" s="9">
        <v>15</v>
      </c>
      <c r="J24" s="9">
        <f t="shared" si="1"/>
        <v>15</v>
      </c>
      <c r="K24" s="9"/>
      <c r="L24" s="9"/>
      <c r="M24" s="9"/>
      <c r="N24" s="9">
        <f t="shared" si="2"/>
        <v>0</v>
      </c>
      <c r="O24" s="12">
        <f t="shared" si="21"/>
        <v>15</v>
      </c>
      <c r="P24" s="9"/>
      <c r="Q24" s="9"/>
      <c r="R24" s="9"/>
      <c r="S24" s="9">
        <f t="shared" si="3"/>
        <v>0</v>
      </c>
      <c r="T24" s="9"/>
      <c r="U24" s="9"/>
      <c r="V24" s="9"/>
      <c r="W24" s="9">
        <f t="shared" si="4"/>
        <v>0</v>
      </c>
      <c r="X24" s="9"/>
      <c r="Y24" s="9"/>
      <c r="Z24" s="9"/>
      <c r="AA24" s="9">
        <f t="shared" si="5"/>
        <v>0</v>
      </c>
      <c r="AB24" s="12">
        <v>0</v>
      </c>
      <c r="AC24" s="9"/>
      <c r="AD24" s="9"/>
      <c r="AE24" s="9">
        <v>3.1</v>
      </c>
      <c r="AF24" s="9">
        <f t="shared" si="6"/>
        <v>3.1</v>
      </c>
      <c r="AG24" s="9"/>
      <c r="AH24" s="9"/>
      <c r="AI24" s="9">
        <v>2.1</v>
      </c>
      <c r="AJ24" s="9">
        <f t="shared" si="7"/>
        <v>2.1</v>
      </c>
      <c r="AK24" s="9"/>
      <c r="AL24" s="9"/>
      <c r="AM24" s="9">
        <v>6</v>
      </c>
      <c r="AN24" s="9">
        <f t="shared" si="8"/>
        <v>6</v>
      </c>
      <c r="AO24" s="12">
        <f>AF24+AJ24+AN24</f>
        <v>11.2</v>
      </c>
      <c r="AP24" s="9"/>
      <c r="AQ24" s="9"/>
      <c r="AR24" s="9"/>
      <c r="AS24" s="9">
        <f t="shared" si="9"/>
        <v>0</v>
      </c>
      <c r="AT24" s="9"/>
      <c r="AU24" s="9"/>
      <c r="AV24" s="9"/>
      <c r="AW24" s="9">
        <f t="shared" si="10"/>
        <v>0</v>
      </c>
      <c r="AX24" s="9"/>
      <c r="AY24" s="9"/>
      <c r="AZ24" s="9"/>
      <c r="BA24" s="9">
        <f t="shared" si="11"/>
        <v>0</v>
      </c>
      <c r="BB24" s="12">
        <v>0</v>
      </c>
      <c r="BC24" s="9"/>
      <c r="BD24" s="9"/>
      <c r="BE24" s="9">
        <v>14.4</v>
      </c>
      <c r="BF24" s="9">
        <f t="shared" si="13"/>
        <v>14.4</v>
      </c>
      <c r="BG24" s="9"/>
      <c r="BH24" s="9"/>
      <c r="BI24" s="9">
        <v>13.2</v>
      </c>
      <c r="BJ24" s="9">
        <f t="shared" si="14"/>
        <v>13.2</v>
      </c>
      <c r="BK24" s="9"/>
      <c r="BL24" s="9"/>
      <c r="BM24" s="9">
        <v>81.7</v>
      </c>
      <c r="BN24" s="9">
        <f t="shared" si="15"/>
        <v>81.7</v>
      </c>
      <c r="BO24" s="12">
        <f>BF24+BJ24+BN24</f>
        <v>109.30000000000001</v>
      </c>
      <c r="BP24" s="9"/>
      <c r="BQ24" s="9"/>
      <c r="BR24" s="9"/>
      <c r="BS24" s="9">
        <f t="shared" si="17"/>
        <v>0</v>
      </c>
      <c r="BT24" s="9"/>
      <c r="BU24" s="9"/>
      <c r="BV24" s="9"/>
      <c r="BW24" s="9">
        <f t="shared" si="18"/>
        <v>0</v>
      </c>
      <c r="BX24" s="9"/>
      <c r="BY24" s="9"/>
      <c r="BZ24" s="9"/>
      <c r="CA24" s="9">
        <f t="shared" si="19"/>
        <v>0</v>
      </c>
      <c r="CB24" s="12">
        <v>0</v>
      </c>
      <c r="CC24" s="10"/>
      <c r="CD24" s="10"/>
    </row>
    <row r="25" spans="1:82" ht="23.25">
      <c r="A25" s="6">
        <v>19</v>
      </c>
      <c r="B25" s="11" t="s">
        <v>33</v>
      </c>
      <c r="C25" s="9"/>
      <c r="D25" s="9"/>
      <c r="E25" s="9"/>
      <c r="F25" s="9">
        <f t="shared" si="0"/>
        <v>0</v>
      </c>
      <c r="G25" s="9"/>
      <c r="H25" s="9"/>
      <c r="I25" s="9">
        <v>15</v>
      </c>
      <c r="J25" s="9">
        <f t="shared" si="1"/>
        <v>15</v>
      </c>
      <c r="K25" s="9"/>
      <c r="L25" s="9"/>
      <c r="M25" s="9"/>
      <c r="N25" s="9">
        <f t="shared" si="2"/>
        <v>0</v>
      </c>
      <c r="O25" s="12">
        <f t="shared" si="21"/>
        <v>15</v>
      </c>
      <c r="P25" s="9"/>
      <c r="Q25" s="9"/>
      <c r="R25" s="9"/>
      <c r="S25" s="9">
        <f t="shared" si="3"/>
        <v>0</v>
      </c>
      <c r="T25" s="9"/>
      <c r="U25" s="9"/>
      <c r="V25" s="9"/>
      <c r="W25" s="9">
        <f t="shared" si="4"/>
        <v>0</v>
      </c>
      <c r="X25" s="9"/>
      <c r="Y25" s="9"/>
      <c r="Z25" s="9"/>
      <c r="AA25" s="9">
        <f t="shared" si="5"/>
        <v>0</v>
      </c>
      <c r="AB25" s="12">
        <v>0</v>
      </c>
      <c r="AC25" s="9"/>
      <c r="AD25" s="9"/>
      <c r="AE25" s="9">
        <v>2.8</v>
      </c>
      <c r="AF25" s="9">
        <f t="shared" si="6"/>
        <v>2.8</v>
      </c>
      <c r="AG25" s="9"/>
      <c r="AH25" s="9"/>
      <c r="AI25" s="9">
        <v>15</v>
      </c>
      <c r="AJ25" s="9">
        <f t="shared" si="7"/>
        <v>15</v>
      </c>
      <c r="AK25" s="9"/>
      <c r="AL25" s="9"/>
      <c r="AM25" s="9">
        <v>7.9</v>
      </c>
      <c r="AN25" s="9">
        <f t="shared" si="8"/>
        <v>7.9</v>
      </c>
      <c r="AO25" s="12">
        <f>AF25+AJ25+AN25</f>
        <v>25.700000000000003</v>
      </c>
      <c r="AP25" s="9"/>
      <c r="AQ25" s="9"/>
      <c r="AR25" s="9"/>
      <c r="AS25" s="9">
        <f t="shared" si="9"/>
        <v>0</v>
      </c>
      <c r="AT25" s="9"/>
      <c r="AU25" s="9"/>
      <c r="AV25" s="9"/>
      <c r="AW25" s="9">
        <f t="shared" si="10"/>
        <v>0</v>
      </c>
      <c r="AX25" s="9"/>
      <c r="AY25" s="9"/>
      <c r="AZ25" s="9"/>
      <c r="BA25" s="9">
        <f t="shared" si="11"/>
        <v>0</v>
      </c>
      <c r="BB25" s="12">
        <v>0</v>
      </c>
      <c r="BC25" s="9"/>
      <c r="BD25" s="9"/>
      <c r="BE25" s="9">
        <v>1.7</v>
      </c>
      <c r="BF25" s="9">
        <f t="shared" si="13"/>
        <v>1.7</v>
      </c>
      <c r="BG25" s="9"/>
      <c r="BH25" s="9"/>
      <c r="BI25" s="9">
        <v>13.3</v>
      </c>
      <c r="BJ25" s="9">
        <f t="shared" si="14"/>
        <v>13.3</v>
      </c>
      <c r="BK25" s="9"/>
      <c r="BL25" s="9"/>
      <c r="BM25" s="9"/>
      <c r="BN25" s="9">
        <f t="shared" si="15"/>
        <v>0</v>
      </c>
      <c r="BO25" s="12">
        <f>BF25+BJ25</f>
        <v>15</v>
      </c>
      <c r="BP25" s="9"/>
      <c r="BQ25" s="9"/>
      <c r="BR25" s="9"/>
      <c r="BS25" s="9">
        <f t="shared" si="17"/>
        <v>0</v>
      </c>
      <c r="BT25" s="9"/>
      <c r="BU25" s="9"/>
      <c r="BV25" s="9"/>
      <c r="BW25" s="9">
        <f t="shared" si="18"/>
        <v>0</v>
      </c>
      <c r="BX25" s="9"/>
      <c r="BY25" s="9"/>
      <c r="BZ25" s="9"/>
      <c r="CA25" s="9">
        <f t="shared" si="19"/>
        <v>0</v>
      </c>
      <c r="CB25" s="12">
        <v>0</v>
      </c>
      <c r="CC25" s="4"/>
      <c r="CD25" s="4"/>
    </row>
    <row r="26" spans="1:82" ht="23.25">
      <c r="A26" s="6">
        <v>20</v>
      </c>
      <c r="B26" s="11" t="s">
        <v>34</v>
      </c>
      <c r="C26" s="9"/>
      <c r="D26" s="9"/>
      <c r="E26" s="9"/>
      <c r="F26" s="9">
        <f t="shared" si="0"/>
        <v>0</v>
      </c>
      <c r="G26" s="9"/>
      <c r="H26" s="9"/>
      <c r="I26" s="9">
        <v>15</v>
      </c>
      <c r="J26" s="9">
        <f t="shared" si="1"/>
        <v>15</v>
      </c>
      <c r="K26" s="9"/>
      <c r="L26" s="9"/>
      <c r="M26" s="9"/>
      <c r="N26" s="9">
        <f t="shared" si="2"/>
        <v>0</v>
      </c>
      <c r="O26" s="12">
        <f t="shared" si="21"/>
        <v>15</v>
      </c>
      <c r="P26" s="9"/>
      <c r="Q26" s="9"/>
      <c r="R26" s="9"/>
      <c r="S26" s="9">
        <f t="shared" si="3"/>
        <v>0</v>
      </c>
      <c r="T26" s="9"/>
      <c r="U26" s="9"/>
      <c r="V26" s="9">
        <v>1302.2</v>
      </c>
      <c r="W26" s="9">
        <f t="shared" si="4"/>
        <v>1302.2</v>
      </c>
      <c r="X26" s="9"/>
      <c r="Y26" s="9"/>
      <c r="Z26" s="9"/>
      <c r="AA26" s="9">
        <f t="shared" si="5"/>
        <v>0</v>
      </c>
      <c r="AB26" s="12">
        <f>W26</f>
        <v>1302.2</v>
      </c>
      <c r="AC26" s="9"/>
      <c r="AD26" s="9"/>
      <c r="AE26" s="9">
        <v>182.4</v>
      </c>
      <c r="AF26" s="9">
        <f t="shared" si="6"/>
        <v>182.4</v>
      </c>
      <c r="AG26" s="9"/>
      <c r="AH26" s="9"/>
      <c r="AI26" s="9">
        <v>15</v>
      </c>
      <c r="AJ26" s="9">
        <f t="shared" si="7"/>
        <v>15</v>
      </c>
      <c r="AK26" s="9"/>
      <c r="AL26" s="9"/>
      <c r="AM26" s="9">
        <v>4.3</v>
      </c>
      <c r="AN26" s="9">
        <f t="shared" si="8"/>
        <v>4.3</v>
      </c>
      <c r="AO26" s="12">
        <f>AF26+AJ26+AN26</f>
        <v>201.70000000000002</v>
      </c>
      <c r="AP26" s="9"/>
      <c r="AQ26" s="9"/>
      <c r="AR26" s="9"/>
      <c r="AS26" s="9">
        <f t="shared" si="9"/>
        <v>0</v>
      </c>
      <c r="AT26" s="9"/>
      <c r="AU26" s="9"/>
      <c r="AV26" s="9"/>
      <c r="AW26" s="9">
        <f t="shared" si="10"/>
        <v>0</v>
      </c>
      <c r="AX26" s="9"/>
      <c r="AY26" s="9"/>
      <c r="AZ26" s="9"/>
      <c r="BA26" s="9">
        <f t="shared" si="11"/>
        <v>0</v>
      </c>
      <c r="BB26" s="12">
        <v>0</v>
      </c>
      <c r="BC26" s="9"/>
      <c r="BD26" s="9"/>
      <c r="BE26" s="9">
        <v>19.4</v>
      </c>
      <c r="BF26" s="9">
        <f t="shared" si="13"/>
        <v>19.4</v>
      </c>
      <c r="BG26" s="9"/>
      <c r="BH26" s="9"/>
      <c r="BI26" s="9">
        <v>11.5</v>
      </c>
      <c r="BJ26" s="9">
        <f t="shared" si="14"/>
        <v>11.5</v>
      </c>
      <c r="BK26" s="9"/>
      <c r="BL26" s="9"/>
      <c r="BM26" s="9"/>
      <c r="BN26" s="9">
        <f t="shared" si="15"/>
        <v>0</v>
      </c>
      <c r="BO26" s="12">
        <f>BF26+BJ26</f>
        <v>30.9</v>
      </c>
      <c r="BP26" s="9"/>
      <c r="BQ26" s="9"/>
      <c r="BR26" s="9"/>
      <c r="BS26" s="9">
        <f t="shared" si="17"/>
        <v>0</v>
      </c>
      <c r="BT26" s="9"/>
      <c r="BU26" s="9"/>
      <c r="BV26" s="9"/>
      <c r="BW26" s="9">
        <f t="shared" si="18"/>
        <v>0</v>
      </c>
      <c r="BX26" s="9"/>
      <c r="BY26" s="9"/>
      <c r="BZ26" s="9"/>
      <c r="CA26" s="9">
        <f t="shared" si="19"/>
        <v>0</v>
      </c>
      <c r="CB26" s="12">
        <v>0</v>
      </c>
      <c r="CC26" s="10"/>
      <c r="CD26" s="10"/>
    </row>
    <row r="27" spans="1:82" ht="23.25">
      <c r="A27" s="6">
        <v>21</v>
      </c>
      <c r="B27" s="11" t="s">
        <v>35</v>
      </c>
      <c r="C27" s="9"/>
      <c r="D27" s="9"/>
      <c r="E27" s="9"/>
      <c r="F27" s="9">
        <f t="shared" si="0"/>
        <v>0</v>
      </c>
      <c r="G27" s="9"/>
      <c r="H27" s="9"/>
      <c r="I27" s="9">
        <v>15</v>
      </c>
      <c r="J27" s="9">
        <f t="shared" si="1"/>
        <v>15</v>
      </c>
      <c r="K27" s="9"/>
      <c r="L27" s="9"/>
      <c r="M27" s="9"/>
      <c r="N27" s="9">
        <f t="shared" si="2"/>
        <v>0</v>
      </c>
      <c r="O27" s="12">
        <f t="shared" si="21"/>
        <v>15</v>
      </c>
      <c r="P27" s="9"/>
      <c r="Q27" s="9"/>
      <c r="R27" s="9"/>
      <c r="S27" s="9">
        <f t="shared" si="3"/>
        <v>0</v>
      </c>
      <c r="T27" s="9"/>
      <c r="U27" s="9"/>
      <c r="V27" s="9"/>
      <c r="W27" s="9">
        <f t="shared" si="4"/>
        <v>0</v>
      </c>
      <c r="X27" s="9"/>
      <c r="Y27" s="9"/>
      <c r="Z27" s="9"/>
      <c r="AA27" s="9">
        <f t="shared" si="5"/>
        <v>0</v>
      </c>
      <c r="AB27" s="12">
        <v>0</v>
      </c>
      <c r="AC27" s="9"/>
      <c r="AD27" s="9"/>
      <c r="AE27" s="9">
        <v>12</v>
      </c>
      <c r="AF27" s="9">
        <f t="shared" si="6"/>
        <v>12</v>
      </c>
      <c r="AG27" s="9"/>
      <c r="AH27" s="9"/>
      <c r="AI27" s="9">
        <v>63.3</v>
      </c>
      <c r="AJ27" s="9">
        <f t="shared" si="7"/>
        <v>63.3</v>
      </c>
      <c r="AK27" s="9"/>
      <c r="AL27" s="9"/>
      <c r="AM27" s="9">
        <v>7.9</v>
      </c>
      <c r="AN27" s="9">
        <f t="shared" si="8"/>
        <v>7.9</v>
      </c>
      <c r="AO27" s="12">
        <f>AJ27+AF27+AN27</f>
        <v>83.2</v>
      </c>
      <c r="AP27" s="9"/>
      <c r="AQ27" s="9"/>
      <c r="AR27" s="9"/>
      <c r="AS27" s="9">
        <f t="shared" si="9"/>
        <v>0</v>
      </c>
      <c r="AT27" s="9"/>
      <c r="AU27" s="9"/>
      <c r="AV27" s="9"/>
      <c r="AW27" s="9">
        <f t="shared" si="10"/>
        <v>0</v>
      </c>
      <c r="AX27" s="9"/>
      <c r="AY27" s="9"/>
      <c r="AZ27" s="9"/>
      <c r="BA27" s="9">
        <f t="shared" si="11"/>
        <v>0</v>
      </c>
      <c r="BB27" s="12">
        <v>0</v>
      </c>
      <c r="BC27" s="9"/>
      <c r="BD27" s="9"/>
      <c r="BE27" s="9">
        <v>1.7</v>
      </c>
      <c r="BF27" s="9">
        <f t="shared" si="13"/>
        <v>1.7</v>
      </c>
      <c r="BG27" s="9"/>
      <c r="BH27" s="9"/>
      <c r="BI27" s="9"/>
      <c r="BJ27" s="9">
        <f t="shared" si="14"/>
        <v>0</v>
      </c>
      <c r="BK27" s="9"/>
      <c r="BL27" s="9"/>
      <c r="BM27" s="9">
        <v>49.9</v>
      </c>
      <c r="BN27" s="9">
        <f t="shared" si="15"/>
        <v>49.9</v>
      </c>
      <c r="BO27" s="12">
        <f>BF27+BN27</f>
        <v>51.6</v>
      </c>
      <c r="BP27" s="9"/>
      <c r="BQ27" s="9"/>
      <c r="BR27" s="9"/>
      <c r="BS27" s="9">
        <f t="shared" si="17"/>
        <v>0</v>
      </c>
      <c r="BT27" s="9"/>
      <c r="BU27" s="9"/>
      <c r="BV27" s="9"/>
      <c r="BW27" s="9">
        <f t="shared" si="18"/>
        <v>0</v>
      </c>
      <c r="BX27" s="9"/>
      <c r="BY27" s="9"/>
      <c r="BZ27" s="9"/>
      <c r="CA27" s="9">
        <f t="shared" si="19"/>
        <v>0</v>
      </c>
      <c r="CB27" s="12">
        <v>0</v>
      </c>
      <c r="CC27" s="4"/>
      <c r="CD27" s="4"/>
    </row>
    <row r="28" spans="1:82" ht="23.25">
      <c r="A28" s="6">
        <v>22</v>
      </c>
      <c r="B28" s="11" t="s">
        <v>36</v>
      </c>
      <c r="C28" s="9"/>
      <c r="D28" s="9"/>
      <c r="E28" s="9"/>
      <c r="F28" s="9">
        <f t="shared" si="0"/>
        <v>0</v>
      </c>
      <c r="G28" s="9"/>
      <c r="H28" s="9"/>
      <c r="I28" s="9">
        <v>15</v>
      </c>
      <c r="J28" s="9">
        <f t="shared" si="1"/>
        <v>15</v>
      </c>
      <c r="K28" s="9"/>
      <c r="L28" s="9"/>
      <c r="M28" s="9"/>
      <c r="N28" s="9">
        <f t="shared" si="2"/>
        <v>0</v>
      </c>
      <c r="O28" s="12">
        <f t="shared" si="21"/>
        <v>15</v>
      </c>
      <c r="P28" s="9"/>
      <c r="Q28" s="9"/>
      <c r="R28" s="9"/>
      <c r="S28" s="9">
        <f t="shared" si="3"/>
        <v>0</v>
      </c>
      <c r="T28" s="9"/>
      <c r="U28" s="9"/>
      <c r="V28" s="9"/>
      <c r="W28" s="9">
        <f t="shared" si="4"/>
        <v>0</v>
      </c>
      <c r="X28" s="9"/>
      <c r="Y28" s="9"/>
      <c r="Z28" s="9"/>
      <c r="AA28" s="9">
        <f t="shared" si="5"/>
        <v>0</v>
      </c>
      <c r="AB28" s="12">
        <v>0</v>
      </c>
      <c r="AC28" s="9"/>
      <c r="AD28" s="9"/>
      <c r="AE28" s="9">
        <v>1.8</v>
      </c>
      <c r="AF28" s="9">
        <f t="shared" si="6"/>
        <v>1.8</v>
      </c>
      <c r="AG28" s="9"/>
      <c r="AH28" s="9"/>
      <c r="AI28" s="9">
        <v>1.8</v>
      </c>
      <c r="AJ28" s="9">
        <f t="shared" si="7"/>
        <v>1.8</v>
      </c>
      <c r="AK28" s="9"/>
      <c r="AL28" s="9"/>
      <c r="AM28" s="9">
        <v>2.5</v>
      </c>
      <c r="AN28" s="9">
        <f t="shared" si="8"/>
        <v>2.5</v>
      </c>
      <c r="AO28" s="12">
        <f aca="true" t="shared" si="22" ref="AO28:AO34">AF28+AJ28+AN28</f>
        <v>6.1</v>
      </c>
      <c r="AP28" s="9"/>
      <c r="AQ28" s="9"/>
      <c r="AR28" s="9"/>
      <c r="AS28" s="9">
        <f t="shared" si="9"/>
        <v>0</v>
      </c>
      <c r="AT28" s="9"/>
      <c r="AU28" s="9"/>
      <c r="AV28" s="9"/>
      <c r="AW28" s="9">
        <f t="shared" si="10"/>
        <v>0</v>
      </c>
      <c r="AX28" s="9"/>
      <c r="AY28" s="9"/>
      <c r="AZ28" s="9"/>
      <c r="BA28" s="9">
        <f t="shared" si="11"/>
        <v>0</v>
      </c>
      <c r="BB28" s="12">
        <v>0</v>
      </c>
      <c r="BC28" s="9"/>
      <c r="BD28" s="9"/>
      <c r="BE28" s="9">
        <v>11.7</v>
      </c>
      <c r="BF28" s="9">
        <f t="shared" si="13"/>
        <v>11.7</v>
      </c>
      <c r="BG28" s="9"/>
      <c r="BH28" s="9"/>
      <c r="BI28" s="9"/>
      <c r="BJ28" s="9">
        <f t="shared" si="14"/>
        <v>0</v>
      </c>
      <c r="BK28" s="9"/>
      <c r="BL28" s="9"/>
      <c r="BM28" s="9"/>
      <c r="BN28" s="9">
        <f t="shared" si="15"/>
        <v>0</v>
      </c>
      <c r="BO28" s="12">
        <f>BF28</f>
        <v>11.7</v>
      </c>
      <c r="BP28" s="9"/>
      <c r="BQ28" s="9"/>
      <c r="BR28" s="9"/>
      <c r="BS28" s="9">
        <f t="shared" si="17"/>
        <v>0</v>
      </c>
      <c r="BT28" s="9"/>
      <c r="BU28" s="9"/>
      <c r="BV28" s="9"/>
      <c r="BW28" s="9">
        <f t="shared" si="18"/>
        <v>0</v>
      </c>
      <c r="BX28" s="9"/>
      <c r="BY28" s="9"/>
      <c r="BZ28" s="9"/>
      <c r="CA28" s="9">
        <f t="shared" si="19"/>
        <v>0</v>
      </c>
      <c r="CB28" s="12">
        <v>0</v>
      </c>
      <c r="CC28" s="4"/>
      <c r="CD28" s="4"/>
    </row>
    <row r="29" spans="1:82" ht="23.25">
      <c r="A29" s="6">
        <v>23</v>
      </c>
      <c r="B29" s="11" t="s">
        <v>37</v>
      </c>
      <c r="C29" s="9"/>
      <c r="D29" s="9"/>
      <c r="E29" s="9"/>
      <c r="F29" s="9">
        <f t="shared" si="0"/>
        <v>0</v>
      </c>
      <c r="G29" s="9"/>
      <c r="H29" s="9"/>
      <c r="I29" s="9">
        <v>15</v>
      </c>
      <c r="J29" s="9">
        <f t="shared" si="1"/>
        <v>15</v>
      </c>
      <c r="K29" s="9"/>
      <c r="L29" s="9"/>
      <c r="M29" s="9"/>
      <c r="N29" s="9">
        <f t="shared" si="2"/>
        <v>0</v>
      </c>
      <c r="O29" s="12">
        <f t="shared" si="21"/>
        <v>15</v>
      </c>
      <c r="P29" s="9"/>
      <c r="Q29" s="9"/>
      <c r="R29" s="9"/>
      <c r="S29" s="9">
        <f t="shared" si="3"/>
        <v>0</v>
      </c>
      <c r="T29" s="9"/>
      <c r="U29" s="9"/>
      <c r="V29" s="9"/>
      <c r="W29" s="9">
        <f t="shared" si="4"/>
        <v>0</v>
      </c>
      <c r="X29" s="9"/>
      <c r="Y29" s="9"/>
      <c r="Z29" s="9"/>
      <c r="AA29" s="9">
        <f t="shared" si="5"/>
        <v>0</v>
      </c>
      <c r="AB29" s="12">
        <v>0</v>
      </c>
      <c r="AC29" s="9"/>
      <c r="AD29" s="9"/>
      <c r="AE29" s="9">
        <v>16.3</v>
      </c>
      <c r="AF29" s="9">
        <f t="shared" si="6"/>
        <v>16.3</v>
      </c>
      <c r="AG29" s="9"/>
      <c r="AH29" s="9"/>
      <c r="AI29" s="9">
        <v>8.4</v>
      </c>
      <c r="AJ29" s="9">
        <f t="shared" si="7"/>
        <v>8.4</v>
      </c>
      <c r="AK29" s="9"/>
      <c r="AL29" s="9"/>
      <c r="AM29" s="9">
        <v>5.5</v>
      </c>
      <c r="AN29" s="9">
        <f t="shared" si="8"/>
        <v>5.5</v>
      </c>
      <c r="AO29" s="12">
        <f t="shared" si="22"/>
        <v>30.200000000000003</v>
      </c>
      <c r="AP29" s="9"/>
      <c r="AQ29" s="9"/>
      <c r="AR29" s="9"/>
      <c r="AS29" s="9">
        <f t="shared" si="9"/>
        <v>0</v>
      </c>
      <c r="AT29" s="9"/>
      <c r="AU29" s="9"/>
      <c r="AV29" s="9"/>
      <c r="AW29" s="9">
        <f t="shared" si="10"/>
        <v>0</v>
      </c>
      <c r="AX29" s="9"/>
      <c r="AY29" s="9"/>
      <c r="AZ29" s="9"/>
      <c r="BA29" s="9">
        <f t="shared" si="11"/>
        <v>0</v>
      </c>
      <c r="BB29" s="12">
        <v>0</v>
      </c>
      <c r="BC29" s="9"/>
      <c r="BD29" s="9"/>
      <c r="BE29" s="9">
        <v>10</v>
      </c>
      <c r="BF29" s="9">
        <f t="shared" si="13"/>
        <v>10</v>
      </c>
      <c r="BG29" s="9"/>
      <c r="BH29" s="9"/>
      <c r="BI29" s="9">
        <v>29.3</v>
      </c>
      <c r="BJ29" s="9">
        <f t="shared" si="14"/>
        <v>29.3</v>
      </c>
      <c r="BK29" s="9"/>
      <c r="BL29" s="9"/>
      <c r="BM29" s="9">
        <v>213.1</v>
      </c>
      <c r="BN29" s="9">
        <f t="shared" si="15"/>
        <v>213.1</v>
      </c>
      <c r="BO29" s="12">
        <f>BF29+BJ29+BN29</f>
        <v>252.39999999999998</v>
      </c>
      <c r="BP29" s="9"/>
      <c r="BQ29" s="9"/>
      <c r="BR29" s="9"/>
      <c r="BS29" s="9">
        <f t="shared" si="17"/>
        <v>0</v>
      </c>
      <c r="BT29" s="9"/>
      <c r="BU29" s="9"/>
      <c r="BV29" s="9"/>
      <c r="BW29" s="9">
        <f t="shared" si="18"/>
        <v>0</v>
      </c>
      <c r="BX29" s="9"/>
      <c r="BY29" s="9"/>
      <c r="BZ29" s="9"/>
      <c r="CA29" s="9">
        <f t="shared" si="19"/>
        <v>0</v>
      </c>
      <c r="CB29" s="12">
        <v>0</v>
      </c>
      <c r="CC29" s="4"/>
      <c r="CD29" s="4"/>
    </row>
    <row r="30" spans="1:82" ht="23.25">
      <c r="A30" s="6">
        <v>24</v>
      </c>
      <c r="B30" s="11" t="s">
        <v>38</v>
      </c>
      <c r="C30" s="9"/>
      <c r="D30" s="9"/>
      <c r="E30" s="9"/>
      <c r="F30" s="9">
        <f t="shared" si="0"/>
        <v>0</v>
      </c>
      <c r="G30" s="9"/>
      <c r="H30" s="9"/>
      <c r="I30" s="9">
        <v>15</v>
      </c>
      <c r="J30" s="9">
        <f t="shared" si="1"/>
        <v>15</v>
      </c>
      <c r="K30" s="9"/>
      <c r="L30" s="9"/>
      <c r="M30" s="9"/>
      <c r="N30" s="9">
        <f t="shared" si="2"/>
        <v>0</v>
      </c>
      <c r="O30" s="12">
        <f t="shared" si="21"/>
        <v>15</v>
      </c>
      <c r="P30" s="9"/>
      <c r="Q30" s="9"/>
      <c r="R30" s="9"/>
      <c r="S30" s="9">
        <f t="shared" si="3"/>
        <v>0</v>
      </c>
      <c r="T30" s="9"/>
      <c r="U30" s="9"/>
      <c r="V30" s="9"/>
      <c r="W30" s="9">
        <f t="shared" si="4"/>
        <v>0</v>
      </c>
      <c r="X30" s="9"/>
      <c r="Y30" s="9"/>
      <c r="Z30" s="9"/>
      <c r="AA30" s="9">
        <f t="shared" si="5"/>
        <v>0</v>
      </c>
      <c r="AB30" s="12">
        <v>0</v>
      </c>
      <c r="AC30" s="9"/>
      <c r="AD30" s="9"/>
      <c r="AE30" s="9">
        <v>49.6</v>
      </c>
      <c r="AF30" s="9">
        <f t="shared" si="6"/>
        <v>49.6</v>
      </c>
      <c r="AG30" s="9"/>
      <c r="AH30" s="9"/>
      <c r="AI30" s="9">
        <v>2.3</v>
      </c>
      <c r="AJ30" s="9">
        <f t="shared" si="7"/>
        <v>2.3</v>
      </c>
      <c r="AK30" s="9"/>
      <c r="AL30" s="9"/>
      <c r="AM30" s="9">
        <v>4.1</v>
      </c>
      <c r="AN30" s="9">
        <f t="shared" si="8"/>
        <v>4.1</v>
      </c>
      <c r="AO30" s="12">
        <f t="shared" si="22"/>
        <v>56</v>
      </c>
      <c r="AP30" s="9"/>
      <c r="AQ30" s="9"/>
      <c r="AR30" s="9"/>
      <c r="AS30" s="9">
        <f t="shared" si="9"/>
        <v>0</v>
      </c>
      <c r="AT30" s="9"/>
      <c r="AU30" s="9"/>
      <c r="AV30" s="9"/>
      <c r="AW30" s="9">
        <f t="shared" si="10"/>
        <v>0</v>
      </c>
      <c r="AX30" s="9"/>
      <c r="AY30" s="9"/>
      <c r="AZ30" s="9"/>
      <c r="BA30" s="9">
        <f t="shared" si="11"/>
        <v>0</v>
      </c>
      <c r="BB30" s="12">
        <v>0</v>
      </c>
      <c r="BC30" s="9"/>
      <c r="BD30" s="9"/>
      <c r="BE30" s="9">
        <v>14.6</v>
      </c>
      <c r="BF30" s="9">
        <f t="shared" si="13"/>
        <v>14.6</v>
      </c>
      <c r="BG30" s="9"/>
      <c r="BH30" s="9"/>
      <c r="BI30" s="9"/>
      <c r="BJ30" s="9">
        <f t="shared" si="14"/>
        <v>0</v>
      </c>
      <c r="BK30" s="9"/>
      <c r="BL30" s="9"/>
      <c r="BM30" s="9">
        <v>14</v>
      </c>
      <c r="BN30" s="9">
        <f t="shared" si="15"/>
        <v>14</v>
      </c>
      <c r="BO30" s="12">
        <f>BF30+BN30</f>
        <v>28.6</v>
      </c>
      <c r="BP30" s="9"/>
      <c r="BQ30" s="9"/>
      <c r="BR30" s="9"/>
      <c r="BS30" s="9">
        <f t="shared" si="17"/>
        <v>0</v>
      </c>
      <c r="BT30" s="9"/>
      <c r="BU30" s="9"/>
      <c r="BV30" s="9"/>
      <c r="BW30" s="9">
        <f t="shared" si="18"/>
        <v>0</v>
      </c>
      <c r="BX30" s="9"/>
      <c r="BY30" s="9"/>
      <c r="BZ30" s="9"/>
      <c r="CA30" s="9">
        <f t="shared" si="19"/>
        <v>0</v>
      </c>
      <c r="CB30" s="12">
        <v>0</v>
      </c>
      <c r="CC30" s="4"/>
      <c r="CD30" s="4"/>
    </row>
    <row r="31" spans="1:82" ht="23.25">
      <c r="A31" s="6">
        <v>25</v>
      </c>
      <c r="B31" s="11" t="s">
        <v>39</v>
      </c>
      <c r="C31" s="9"/>
      <c r="D31" s="9"/>
      <c r="E31" s="9"/>
      <c r="F31" s="9">
        <f t="shared" si="0"/>
        <v>0</v>
      </c>
      <c r="G31" s="9"/>
      <c r="H31" s="9"/>
      <c r="I31" s="9"/>
      <c r="J31" s="9">
        <f t="shared" si="1"/>
        <v>0</v>
      </c>
      <c r="K31" s="9"/>
      <c r="L31" s="9"/>
      <c r="M31" s="9">
        <v>271.9</v>
      </c>
      <c r="N31" s="9">
        <f t="shared" si="2"/>
        <v>271.9</v>
      </c>
      <c r="O31" s="12">
        <f>N31</f>
        <v>271.9</v>
      </c>
      <c r="P31" s="9"/>
      <c r="Q31" s="9"/>
      <c r="R31" s="9"/>
      <c r="S31" s="9">
        <f t="shared" si="3"/>
        <v>0</v>
      </c>
      <c r="T31" s="9"/>
      <c r="U31" s="9"/>
      <c r="V31" s="9"/>
      <c r="W31" s="9">
        <f t="shared" si="4"/>
        <v>0</v>
      </c>
      <c r="X31" s="9"/>
      <c r="Y31" s="9"/>
      <c r="Z31" s="9">
        <v>1976.2</v>
      </c>
      <c r="AA31" s="9">
        <f t="shared" si="5"/>
        <v>1976.2</v>
      </c>
      <c r="AB31" s="12">
        <f>AA31</f>
        <v>1976.2</v>
      </c>
      <c r="AC31" s="9"/>
      <c r="AD31" s="9"/>
      <c r="AE31" s="9"/>
      <c r="AF31" s="9">
        <f t="shared" si="6"/>
        <v>0</v>
      </c>
      <c r="AG31" s="9"/>
      <c r="AH31" s="9"/>
      <c r="AI31" s="9"/>
      <c r="AJ31" s="9">
        <f t="shared" si="7"/>
        <v>0</v>
      </c>
      <c r="AK31" s="9"/>
      <c r="AL31" s="9"/>
      <c r="AM31" s="9">
        <v>8</v>
      </c>
      <c r="AN31" s="9">
        <f t="shared" si="8"/>
        <v>8</v>
      </c>
      <c r="AO31" s="12">
        <f t="shared" si="22"/>
        <v>8</v>
      </c>
      <c r="AP31" s="9"/>
      <c r="AQ31" s="9"/>
      <c r="AR31" s="9"/>
      <c r="AS31" s="9">
        <f t="shared" si="9"/>
        <v>0</v>
      </c>
      <c r="AT31" s="9"/>
      <c r="AU31" s="9"/>
      <c r="AV31" s="9"/>
      <c r="AW31" s="9">
        <f t="shared" si="10"/>
        <v>0</v>
      </c>
      <c r="AX31" s="9"/>
      <c r="AY31" s="9"/>
      <c r="AZ31" s="9"/>
      <c r="BA31" s="9">
        <f t="shared" si="11"/>
        <v>0</v>
      </c>
      <c r="BB31" s="12">
        <v>0</v>
      </c>
      <c r="BC31" s="9"/>
      <c r="BD31" s="9"/>
      <c r="BE31" s="9"/>
      <c r="BF31" s="9">
        <f t="shared" si="13"/>
        <v>0</v>
      </c>
      <c r="BG31" s="9"/>
      <c r="BH31" s="9"/>
      <c r="BI31" s="9"/>
      <c r="BJ31" s="9">
        <f t="shared" si="14"/>
        <v>0</v>
      </c>
      <c r="BK31" s="9"/>
      <c r="BL31" s="9"/>
      <c r="BM31" s="9">
        <v>306.1</v>
      </c>
      <c r="BN31" s="9">
        <f t="shared" si="15"/>
        <v>306.1</v>
      </c>
      <c r="BO31" s="12">
        <f>BN31</f>
        <v>306.1</v>
      </c>
      <c r="BP31" s="9"/>
      <c r="BQ31" s="9"/>
      <c r="BR31" s="9"/>
      <c r="BS31" s="9">
        <f t="shared" si="17"/>
        <v>0</v>
      </c>
      <c r="BT31" s="9"/>
      <c r="BU31" s="9"/>
      <c r="BV31" s="9"/>
      <c r="BW31" s="9">
        <f t="shared" si="18"/>
        <v>0</v>
      </c>
      <c r="BX31" s="9"/>
      <c r="BY31" s="9"/>
      <c r="BZ31" s="9"/>
      <c r="CA31" s="9">
        <f t="shared" si="19"/>
        <v>0</v>
      </c>
      <c r="CB31" s="12">
        <v>0</v>
      </c>
      <c r="CC31" s="4"/>
      <c r="CD31" s="4"/>
    </row>
    <row r="32" spans="1:82" ht="34.5">
      <c r="A32" s="6">
        <v>26</v>
      </c>
      <c r="B32" s="11" t="s">
        <v>40</v>
      </c>
      <c r="C32" s="9"/>
      <c r="D32" s="9"/>
      <c r="E32" s="9"/>
      <c r="F32" s="9">
        <f t="shared" si="0"/>
        <v>0</v>
      </c>
      <c r="G32" s="9"/>
      <c r="H32" s="9"/>
      <c r="I32" s="9">
        <v>15</v>
      </c>
      <c r="J32" s="9">
        <f t="shared" si="1"/>
        <v>15</v>
      </c>
      <c r="K32" s="9"/>
      <c r="L32" s="9"/>
      <c r="M32" s="9"/>
      <c r="N32" s="9">
        <f t="shared" si="2"/>
        <v>0</v>
      </c>
      <c r="O32" s="12">
        <f>J32</f>
        <v>15</v>
      </c>
      <c r="P32" s="9"/>
      <c r="Q32" s="9"/>
      <c r="R32" s="9"/>
      <c r="S32" s="9">
        <f t="shared" si="3"/>
        <v>0</v>
      </c>
      <c r="T32" s="9"/>
      <c r="U32" s="9"/>
      <c r="V32" s="9"/>
      <c r="W32" s="9">
        <f t="shared" si="4"/>
        <v>0</v>
      </c>
      <c r="X32" s="9"/>
      <c r="Y32" s="9"/>
      <c r="Z32" s="9"/>
      <c r="AA32" s="9">
        <f t="shared" si="5"/>
        <v>0</v>
      </c>
      <c r="AB32" s="12">
        <v>0</v>
      </c>
      <c r="AC32" s="9"/>
      <c r="AD32" s="9"/>
      <c r="AE32" s="9">
        <v>20.3</v>
      </c>
      <c r="AF32" s="9">
        <f t="shared" si="6"/>
        <v>20.3</v>
      </c>
      <c r="AG32" s="9"/>
      <c r="AH32" s="9"/>
      <c r="AI32" s="9">
        <v>5.1</v>
      </c>
      <c r="AJ32" s="9">
        <f t="shared" si="7"/>
        <v>5.1</v>
      </c>
      <c r="AK32" s="9"/>
      <c r="AL32" s="9"/>
      <c r="AM32" s="9">
        <v>2</v>
      </c>
      <c r="AN32" s="9">
        <f t="shared" si="8"/>
        <v>2</v>
      </c>
      <c r="AO32" s="12">
        <f t="shared" si="22"/>
        <v>27.4</v>
      </c>
      <c r="AP32" s="9"/>
      <c r="AQ32" s="9"/>
      <c r="AR32" s="9"/>
      <c r="AS32" s="9">
        <f t="shared" si="9"/>
        <v>0</v>
      </c>
      <c r="AT32" s="9"/>
      <c r="AU32" s="9"/>
      <c r="AV32" s="9"/>
      <c r="AW32" s="9">
        <f t="shared" si="10"/>
        <v>0</v>
      </c>
      <c r="AX32" s="9"/>
      <c r="AY32" s="9"/>
      <c r="AZ32" s="9"/>
      <c r="BA32" s="9">
        <f t="shared" si="11"/>
        <v>0</v>
      </c>
      <c r="BB32" s="12">
        <v>0</v>
      </c>
      <c r="BC32" s="9"/>
      <c r="BD32" s="9"/>
      <c r="BE32" s="9">
        <v>26.9</v>
      </c>
      <c r="BF32" s="9">
        <f t="shared" si="13"/>
        <v>26.9</v>
      </c>
      <c r="BG32" s="9"/>
      <c r="BH32" s="9"/>
      <c r="BI32" s="9">
        <v>11.2</v>
      </c>
      <c r="BJ32" s="9">
        <f t="shared" si="14"/>
        <v>11.2</v>
      </c>
      <c r="BK32" s="9"/>
      <c r="BL32" s="9"/>
      <c r="BM32" s="9"/>
      <c r="BN32" s="9">
        <f t="shared" si="15"/>
        <v>0</v>
      </c>
      <c r="BO32" s="12">
        <f>BF32+BJ32</f>
        <v>38.099999999999994</v>
      </c>
      <c r="BP32" s="9"/>
      <c r="BQ32" s="9"/>
      <c r="BR32" s="9"/>
      <c r="BS32" s="9">
        <f t="shared" si="17"/>
        <v>0</v>
      </c>
      <c r="BT32" s="9"/>
      <c r="BU32" s="9"/>
      <c r="BV32" s="9"/>
      <c r="BW32" s="9">
        <f t="shared" si="18"/>
        <v>0</v>
      </c>
      <c r="BX32" s="9"/>
      <c r="BY32" s="9"/>
      <c r="BZ32" s="9"/>
      <c r="CA32" s="9">
        <f t="shared" si="19"/>
        <v>0</v>
      </c>
      <c r="CB32" s="12">
        <v>0</v>
      </c>
      <c r="CC32" s="4"/>
      <c r="CD32" s="4"/>
    </row>
    <row r="33" spans="1:82" ht="34.5">
      <c r="A33" s="6">
        <v>27</v>
      </c>
      <c r="B33" s="5" t="s">
        <v>41</v>
      </c>
      <c r="C33" s="1"/>
      <c r="D33" s="1"/>
      <c r="E33" s="1"/>
      <c r="F33" s="1">
        <f t="shared" si="0"/>
        <v>0</v>
      </c>
      <c r="G33" s="1"/>
      <c r="H33" s="1"/>
      <c r="I33" s="1">
        <v>15</v>
      </c>
      <c r="J33" s="1">
        <f t="shared" si="1"/>
        <v>15</v>
      </c>
      <c r="K33" s="1"/>
      <c r="L33" s="1"/>
      <c r="M33" s="1"/>
      <c r="N33" s="1">
        <f t="shared" si="2"/>
        <v>0</v>
      </c>
      <c r="O33" s="12">
        <f>J33</f>
        <v>15</v>
      </c>
      <c r="P33" s="1"/>
      <c r="Q33" s="1"/>
      <c r="R33" s="1"/>
      <c r="S33" s="1">
        <f t="shared" si="3"/>
        <v>0</v>
      </c>
      <c r="T33" s="1"/>
      <c r="U33" s="1"/>
      <c r="V33" s="1">
        <v>1605.5</v>
      </c>
      <c r="W33" s="1">
        <f t="shared" si="4"/>
        <v>1605.5</v>
      </c>
      <c r="X33" s="1"/>
      <c r="Y33" s="1"/>
      <c r="Z33" s="1">
        <v>1908.8</v>
      </c>
      <c r="AA33" s="1">
        <f t="shared" si="5"/>
        <v>1908.8</v>
      </c>
      <c r="AB33" s="12">
        <f>W33+AA33</f>
        <v>3514.3</v>
      </c>
      <c r="AC33" s="1"/>
      <c r="AD33" s="1"/>
      <c r="AE33" s="1">
        <v>56.6</v>
      </c>
      <c r="AF33" s="1">
        <f t="shared" si="6"/>
        <v>56.6</v>
      </c>
      <c r="AG33" s="1"/>
      <c r="AH33" s="1"/>
      <c r="AI33" s="1">
        <v>4.9</v>
      </c>
      <c r="AJ33" s="1">
        <f t="shared" si="7"/>
        <v>4.9</v>
      </c>
      <c r="AK33" s="1"/>
      <c r="AL33" s="1"/>
      <c r="AM33" s="1">
        <v>3</v>
      </c>
      <c r="AN33" s="1">
        <f t="shared" si="8"/>
        <v>3</v>
      </c>
      <c r="AO33" s="12">
        <f t="shared" si="22"/>
        <v>64.5</v>
      </c>
      <c r="AP33" s="1"/>
      <c r="AQ33" s="1"/>
      <c r="AR33" s="1"/>
      <c r="AS33" s="1">
        <f t="shared" si="9"/>
        <v>0</v>
      </c>
      <c r="AT33" s="1"/>
      <c r="AU33" s="1"/>
      <c r="AV33" s="1"/>
      <c r="AW33" s="1">
        <f t="shared" si="10"/>
        <v>0</v>
      </c>
      <c r="AX33" s="1"/>
      <c r="AY33" s="1"/>
      <c r="AZ33" s="1"/>
      <c r="BA33" s="1">
        <f t="shared" si="11"/>
        <v>0</v>
      </c>
      <c r="BB33" s="12">
        <v>0</v>
      </c>
      <c r="BC33" s="1"/>
      <c r="BD33" s="1"/>
      <c r="BE33" s="1">
        <v>7.7</v>
      </c>
      <c r="BF33" s="1">
        <f t="shared" si="13"/>
        <v>7.7</v>
      </c>
      <c r="BG33" s="1"/>
      <c r="BH33" s="1"/>
      <c r="BI33" s="1">
        <v>18.4</v>
      </c>
      <c r="BJ33" s="1">
        <f t="shared" si="14"/>
        <v>18.4</v>
      </c>
      <c r="BK33" s="1"/>
      <c r="BL33" s="1"/>
      <c r="BM33" s="1">
        <v>125.7</v>
      </c>
      <c r="BN33" s="1">
        <f t="shared" si="15"/>
        <v>125.7</v>
      </c>
      <c r="BO33" s="12">
        <f>BF33+BJ33+BN33</f>
        <v>151.8</v>
      </c>
      <c r="BP33" s="1"/>
      <c r="BQ33" s="1"/>
      <c r="BR33" s="1"/>
      <c r="BS33" s="1">
        <f t="shared" si="17"/>
        <v>0</v>
      </c>
      <c r="BT33" s="1"/>
      <c r="BU33" s="1"/>
      <c r="BV33" s="1">
        <v>16.9</v>
      </c>
      <c r="BW33" s="1">
        <f t="shared" si="18"/>
        <v>16.9</v>
      </c>
      <c r="BX33" s="1"/>
      <c r="BY33" s="1"/>
      <c r="BZ33" s="1"/>
      <c r="CA33" s="1">
        <f t="shared" si="19"/>
        <v>0</v>
      </c>
      <c r="CB33" s="12">
        <f>BW33</f>
        <v>16.9</v>
      </c>
      <c r="CC33" s="4"/>
      <c r="CD33" s="4"/>
    </row>
    <row r="34" spans="1:82" ht="15">
      <c r="A34" s="26" t="s">
        <v>42</v>
      </c>
      <c r="B34" s="27"/>
      <c r="C34" s="7">
        <f>C7+C8+C9+C10+C11+C12+C13+C14+C15+C16+C17+C18+C19+C20+C21+C22+C23+C24+C25+C26+C27+C28+C29+C30+C31+C32+C33</f>
        <v>750</v>
      </c>
      <c r="D34" s="7">
        <f>D7+D8+D9+D10+D11+D12+D13+D14+D15+D16+D17+D18+D19+D20+D21+D22+D23+D24+D25+D26+D27+D28+D29+D30+D31+D32+D33</f>
        <v>0</v>
      </c>
      <c r="E34" s="7">
        <f>E7+E8+E9+E10+E11+E12+E13+E14+E15+E16+E17+E18+E19+E20+E21+E22+E23+E24+E25+E26+E27+E28+E29+E30+E31+E32+E33</f>
        <v>102</v>
      </c>
      <c r="F34" s="7">
        <f t="shared" si="0"/>
        <v>852</v>
      </c>
      <c r="G34" s="7">
        <f>G7+G8+G9+G10+G11+G12+G13+G14+G15+G16+G17+G18+G19+G20+G21+G22+G23+G24+G25+G26+G27+G28+G29+G30+G31+G32+G33</f>
        <v>400.2</v>
      </c>
      <c r="H34" s="7">
        <f>H7+H8+H9+H10+H11+H12+H13+H14+H15+H16+H17+H18+H19+H20+H21+H22+H23+H25+H24+H26+H27+H28+H29+H30+H31+H32+H33</f>
        <v>0</v>
      </c>
      <c r="I34" s="7">
        <f>I7+I8+I9+I10+I11+I12+I13+I14+I15+I16+I17+I18+I19+I20+I21+I22+I23+I24+I25+I26+I27+I28+I29+I30+I31+I32+I33</f>
        <v>236</v>
      </c>
      <c r="J34" s="7">
        <f t="shared" si="1"/>
        <v>636.2</v>
      </c>
      <c r="K34" s="7">
        <f>K7+K8+K9+K10+K11+K12+K13+K14+K15+K16+K17+K18+K19+K20+K21+K22+K23+K24+K25+K26+K27+K28+K29+K30+K31+K32+K33</f>
        <v>1788</v>
      </c>
      <c r="L34" s="7">
        <f>L7+L8+L9+L10+L11+L12+L13+L14+L15+L16+L17+L18+L19+L20+L21+L22+L23+L24+L25+L26+L27+L28+L29+L30+L31+L32+L33</f>
        <v>54</v>
      </c>
      <c r="M34" s="7">
        <f>M7+M8+M9+M10+M11+M12+M13+M14+M15+M16+M17+M18+M19+M20+M21+M22+M23+M24+M25+M26+M27+M28+M29+M30+M31+M32+M33</f>
        <v>490.79999999999995</v>
      </c>
      <c r="N34" s="7">
        <f t="shared" si="2"/>
        <v>2332.8</v>
      </c>
      <c r="O34" s="13">
        <f>F34+J34+N34</f>
        <v>3821</v>
      </c>
      <c r="P34" s="7">
        <f>P7+P8+P9+P10+P11+P12+P13+P14+P15+P16+P17+P18+P19+P20+P21+P22+P23+P24+P25+P26+P27+P28+P29+P30+P31+P32+P33</f>
        <v>0</v>
      </c>
      <c r="Q34" s="7">
        <f>Q7+Q8+Q9+Q10+Q11+Q12+Q13+Q14+Q15+Q16+Q17+Q18+Q19+Q20+Q21+Q22+Q23+Q24+Q25+Q26+Q27+Q28+Q29+Q30+Q31+Q32+Q33</f>
        <v>0</v>
      </c>
      <c r="R34" s="7">
        <f>R7+R8+R9+R10+R11+R12+R13+R14+R15+R16+R17+R18+R19+R20+R21+R22+R23+R24+R25+R26+R27+R28+R29+R30+R31+R32+R33</f>
        <v>0</v>
      </c>
      <c r="S34" s="7">
        <f t="shared" si="3"/>
        <v>0</v>
      </c>
      <c r="T34" s="7">
        <f>T7+T8+T9+T10+T11+T12+T13+T14+T15+T16+T17+T18+T19+T20+T21+T22+T23+T24+T25+T26+T27+T28+T29+T30+T31+T32+T33</f>
        <v>3625.1000000000004</v>
      </c>
      <c r="U34" s="7">
        <f>U7+U8+U9+U10+U11+U12+U13+U14+U15+U16+U17+U18+U19+U20+U21+U22+U23+U25+U24+U26+U27+U28+U29+U30+U31+U32+U33</f>
        <v>0</v>
      </c>
      <c r="V34" s="7">
        <f>V7+V8+V9+V10+V11+V12+V13+V14+V15+V16+V17+V18+V19+V20+V21+V22+V23+V24+V25+V26+V27+V28+V29+V30+V31+V32+V33</f>
        <v>3011.8</v>
      </c>
      <c r="W34" s="7">
        <f t="shared" si="4"/>
        <v>6636.900000000001</v>
      </c>
      <c r="X34" s="7">
        <f>X7+X8+X9+X10+X11+X12+X13+X14+X15+X16+X17+X18+X19+X20+X21+X22+X23+X24+X25+X26+X27+X28+X29+X30+X31+X32+X33</f>
        <v>7000</v>
      </c>
      <c r="Y34" s="7">
        <f>Y7+Y8+Y9+Y10+Y11+Y12+Y13+Y14+Y15+Y16+Y17+Y18+Y19+Y20+Y21+Y22+Y23+Y24+Y25+Y26+Y27+Y28+Y29+Y30+Y31+Y32+Y33</f>
        <v>0</v>
      </c>
      <c r="Z34" s="7">
        <f>Z7+Z8+Z9+Z10+Z11+Z12+Z13+Z14+Z15+Z16+Z17+Z18+Z19+Z20+Z21+Z22+Z23+Z24+Z25+Z26+Z27+Z28+Z29+Z30+Z31+Z32+Z33</f>
        <v>5251.7</v>
      </c>
      <c r="AA34" s="7">
        <f t="shared" si="5"/>
        <v>12251.7</v>
      </c>
      <c r="AB34" s="13">
        <f>W34+AA34</f>
        <v>18888.600000000002</v>
      </c>
      <c r="AC34" s="7">
        <f>AC7+AC8+AC9+AC10+AC11+AC12+AC13+AC14+AC15+AC16+AC17+AC18+AC19+AC20+AC21+AC22+AC23+AC24+AC25+AC26+AC27+AC28+AC29+AC30+AC31+AC32+AC33</f>
        <v>0</v>
      </c>
      <c r="AD34" s="7">
        <f>AD7+AD8+AD9+AD10+AD11+AD12+AD13+AD14+AD15+AD16+AD17+AD18+AD19+AD20+AD21+AD22+AD23+AD24+AD25+AD26+AD27+AD28+AD29+AD30+AD31+AD32+AD33</f>
        <v>0</v>
      </c>
      <c r="AE34" s="7">
        <f>AE7+AE8+AE9+AE10+AE11+AE12+AE13+AE14+AE15+AE16+AE17+AE18+AE19+AE20+AE21+AE22+AE23+AE24+AE25+AE26+AE27+AE28+AE29+AE30+AE31+AE32+AE33</f>
        <v>602.4000000000001</v>
      </c>
      <c r="AF34" s="7">
        <f t="shared" si="6"/>
        <v>602.4000000000001</v>
      </c>
      <c r="AG34" s="7">
        <f>AG7+AG8+AG9+AG10+AG11+AG12+AG13+AG14+AG15+AG16+AG17+AG18+AG19+AG20+AG21+AG22+AG23+AG24+AG25+AG26+AG27+AG28+AG29+AG30+AG31+AG32+AG33</f>
        <v>0</v>
      </c>
      <c r="AH34" s="7">
        <f>AH7+AH8+AH9+AH10+AH11+AH12+AH13+AH14+AH15+AH16+AH17+AH18+AH19+AH20+AH21+AH22+AH23+AH25+AH24+AH26+AH27+AH28+AH29+AH30+AH31+AH32+AH33</f>
        <v>0</v>
      </c>
      <c r="AI34" s="7">
        <f>AI7+AI8+AI9+AI10+AI11+AI12+AI13+AI14+AI15+AI16+AI17+AI18+AI19+AI20+AI21+AI22+AI23+AI24+AI25+AI26+AI27+AI28+AI29+AI30+AI31+AI32+AI33</f>
        <v>530.0000000000001</v>
      </c>
      <c r="AJ34" s="7">
        <f t="shared" si="7"/>
        <v>530.0000000000001</v>
      </c>
      <c r="AK34" s="7">
        <f>AK7+AK8+AK9+AK10+AK11+AK12+AK13+AK14+AK15+AK16+AK17+AK18+AK19+AK20+AK21+AK22+AK23+AK24+AK25+AK26+AK27+AK28+AK29+AK30+AK31+AK32+AK33</f>
        <v>0</v>
      </c>
      <c r="AL34" s="7">
        <f>AL7+AL8+AL9+AL10+AL11+AL12+AL13+AL14+AL15+AL16+AL17+AL18+AL19+AL20+AL21+AL22+AL23+AL24+AL25+AL26+AL27+AL28+AL29+AL30+AL31+AL32+AL33</f>
        <v>0</v>
      </c>
      <c r="AM34" s="7">
        <f>AM7+AM8+AM9+AM10+AM11+AM12+AM13+AM14+AM15+AM16+AM17+AM18+AM19+AM20+AM21+AM22+AM23+AM24+AM25+AM26+AM27+AM28+AM29+AM30+AM31+AM32+AM33</f>
        <v>443.19999999999993</v>
      </c>
      <c r="AN34" s="7">
        <f t="shared" si="8"/>
        <v>443.19999999999993</v>
      </c>
      <c r="AO34" s="13">
        <f t="shared" si="22"/>
        <v>1575.6</v>
      </c>
      <c r="AP34" s="7">
        <f>AP7+AP8+AP9+AP10+AP11+AP12+AP13+AP14+AP15+AP16+AP17+AP18+AP19+AP20+AP21+AP22+AP23+AP24+AP25+AP26+AP27+AP28+AP29+AP30+AP31+AP32+AP33</f>
        <v>0</v>
      </c>
      <c r="AQ34" s="7">
        <f>AQ7+AQ8+AQ9+AQ10+AQ11+AQ12+AQ13+AQ14+AQ15+AQ16+AQ17+AQ18+AQ19+AQ20+AQ21+AQ22+AQ23+AQ24+AQ25+AQ26+AQ27+AQ28+AQ29+AQ30+AQ31+AQ32+AQ33</f>
        <v>805.4999999999999</v>
      </c>
      <c r="AR34" s="7">
        <f>AR7+AR8+AR9+AR10+AR11+AR12+AR13+AR14+AR15+AR16+AR17+AR18+AR19+AR20+AR21+AR22+AR23+AR24+AR25+AR26+AR27+AR28+AR29+AR30+AR31+AR32+AR33</f>
        <v>5.3</v>
      </c>
      <c r="AS34" s="7">
        <f t="shared" si="9"/>
        <v>810.7999999999998</v>
      </c>
      <c r="AT34" s="7">
        <f>AT7+AT8+AT9+AT10+AT11+AT12+AT13+AT14+AT15+AT16+AT17+AT18+AT19+AT20+AT21+AT22+AT23+AT24+AT25+AT26+AT27+AT28+AT29+AT30+AT31+AT32+AT33</f>
        <v>56</v>
      </c>
      <c r="AU34" s="7">
        <f>AU7+AU8+AU9+AU10+AU11+AU12+AU13+AU14+AU15+AU16+AU17+AU18+AU19+AU20+AU21+AU22+AU23+AU25+AU24+AU26+AU27+AU28+AU29+AU30+AU31+AU32+AU33</f>
        <v>633.2</v>
      </c>
      <c r="AV34" s="7">
        <f>AV7+AV8+AV9+AV10+AV11+AV12+AV13+AV14+AV15+AV16+AV17+AV18+AV19+AV20+AV21+AV22+AV23+AV24+AV25+AV26+AV27+AV28+AV29+AV30+AV31+AV32+AV33</f>
        <v>0</v>
      </c>
      <c r="AW34" s="7">
        <f t="shared" si="10"/>
        <v>689.2</v>
      </c>
      <c r="AX34" s="7">
        <f>AX7+AX8+AX9+AX10+AX11+AX12+AX13+AX14+AX15+AX16+AX17+AX18+AX19+AX20+AX21+AX22+AX23+AX24+AX25+AX26+AX27+AX28+AX29+AX30+AX31+AX32+AX33</f>
        <v>0</v>
      </c>
      <c r="AY34" s="7">
        <f>AY7+AY8+AY9+AY10+AY11+AY12+AY13+AY14+AY15+AY16+AY17+AY18+AY19+AY20+AY21+AY22+AY23+AY24+AY25+AY26+AY27+AY28+AY29+AY30+AY31+AY32+AY33</f>
        <v>629.8000000000002</v>
      </c>
      <c r="AZ34" s="7">
        <f>AZ7+AZ8+AZ9+AZ10+AZ11+AZ12+AZ13+AZ14+AZ15+AZ16+AZ17+AZ18+AZ19+AZ20+AZ21+AZ22+AZ23+AZ24+AZ25+AZ26+AZ27+AZ28+AZ29+AZ30+AZ31+AZ32+AZ33</f>
        <v>95.5</v>
      </c>
      <c r="BA34" s="7">
        <f t="shared" si="11"/>
        <v>725.3000000000002</v>
      </c>
      <c r="BB34" s="13">
        <f>AS34+AW34+BA34</f>
        <v>2225.3</v>
      </c>
      <c r="BC34" s="7">
        <f>BC7+BC8+BC9+BC10+BC11+BC12+BC13+BC14+BC15+BC16+BC17+BC18+BC19+BC20+BC21+BC22+BC23+BC24+BC25+BC26+BC27+BC28+BC29+BC30+BC31+BC32+BC33</f>
        <v>3717.86</v>
      </c>
      <c r="BD34" s="7">
        <f>BD7+BD8+BD9+BD10+BD11+BD12+BD13+BD14+BD15+BD16+BD17+BD18+BD19+BD20+BD21+BD22+BD23+BD24+BD25+BD26+BD27+BD28+BD29+BD30+BD31+BD32+BD33</f>
        <v>0</v>
      </c>
      <c r="BE34" s="7">
        <f>BE7+BE8+BE9+BE10+BE11+BE12+BE13+BE14+BE15+BE16+BE17+BE18+BE19+BE20+BE21+BE22+BE23+BE24+BE25+BE26+BE27+BE28+BE29+BE30+BE31+BE32+BE33</f>
        <v>340.5999999999999</v>
      </c>
      <c r="BF34" s="7">
        <f t="shared" si="13"/>
        <v>4058.46</v>
      </c>
      <c r="BG34" s="7">
        <f>BG7+BG8+BG9+BG10+BG11+BG12+BG13+BG14+BG15+BG16+BG17+BG18+BG19+BG20+BG21+BG22+BG23+BG24+BG25+BG26+BG27+BG28+BG29+BG30+BG31+BG32+BG33</f>
        <v>9977.149999999998</v>
      </c>
      <c r="BH34" s="7">
        <f>BH7+BH8+BH9+BH10+BH11+BH12+BH13+BH14+BH15+BH16+BH17+BH18+BH19+BH20+BH21+BH22+BH23+BH25+BH24+BH26+BH27+BH28+BH29+BH30+BH31+BH32+BH33</f>
        <v>0</v>
      </c>
      <c r="BI34" s="7">
        <f>BI7+BI8+BI9+BI10+BI11+BI12+BI13+BI14+BI15+BI16+BI17+BI18+BI19+BI20+BI21+BI22+BI23+BI24+BI25+BI26+BI27+BI28+BI29+BI30+BI31+BI32+BI33</f>
        <v>566.0999999999999</v>
      </c>
      <c r="BJ34" s="7">
        <f t="shared" si="14"/>
        <v>10543.249999999998</v>
      </c>
      <c r="BK34" s="7">
        <f>BK7+BK8+BK9+BK10+BK11+BK12+BK13+BK14+BK15+BK16+BK17+BK18+BK19+BK20+BK21+BK22+BK23+BK24+BK25+BK26+BK27+BK28+BK29+BK30+BK31+BK32+BK33</f>
        <v>3266.1</v>
      </c>
      <c r="BL34" s="7">
        <f>BL7+BL8+BL9+BL10+BL11+BL12+BL13+BL14+BL15+BL16+BL17+BL18+BL19+BL20+BL21+BL22+BL23+BL24+BL25+BL26+BL27+BL28+BL29+BL30+BL31+BL32+BL33</f>
        <v>0</v>
      </c>
      <c r="BM34" s="7">
        <f>BM7+BM8+BM9+BM10+BM11+BM12+BM13+BM14+BM15+BM16+BM17+BM18+BM19+BM20+BM21+BM22+BM23+BM24+BM25+BM26+BM27+BM28+BM29+BM30+BM31+BM32+BM33</f>
        <v>2055</v>
      </c>
      <c r="BN34" s="7">
        <f t="shared" si="15"/>
        <v>5321.1</v>
      </c>
      <c r="BO34" s="13">
        <f>BF34+BJ34+BN34</f>
        <v>19922.809999999998</v>
      </c>
      <c r="BP34" s="7">
        <f>BP7+BP8+BP9+BP10+BP11+BP12+BP13+BP14+BP15+BP16+BP17+BP18+BP19+BP20+BP21+BP22+BP23+BP24+BP25+BP26+BP27+BP28+BP29+BP30+BP31+BP32+BP33</f>
        <v>0</v>
      </c>
      <c r="BQ34" s="7">
        <f>BQ7+BQ8+BQ9+BQ10+BQ11+BQ12+BQ13+BQ14+BQ15+BQ16+BQ17+BQ18+BQ19+BQ20+BQ21+BQ22+BQ23+BQ24+BQ25+BQ26+BQ27+BQ28+BQ29+BQ30+BQ31+BQ32+BQ33</f>
        <v>0</v>
      </c>
      <c r="BR34" s="7">
        <f>BR7+BR8+BR9+BR10+BR11+BR12+BR13+BR14+BR15+BR16+BR17+BR18+BR19+BR20+BR21+BR22+BR23+BR24+BR25+BR26+BR27+BR28+BR29+BR30+BR31+BR32+BR33</f>
        <v>312</v>
      </c>
      <c r="BS34" s="7">
        <f t="shared" si="17"/>
        <v>312</v>
      </c>
      <c r="BT34" s="7">
        <f>BT7+BT8+BT9+BT10+BT11+BT12+BT13+BT14+BT15+BT16+BT17+BT18+BT19+BT20+BT21+BT22+BT23+BT24+BT25+BT26+BT27+BT28+BT29+BT30+BT31+BT32+BT33</f>
        <v>0</v>
      </c>
      <c r="BU34" s="7">
        <f>BU7+BU8+BU9+BU10+BU11+BU12+BU13+BU14+BU15+BU16+BU17+BU18+BU19+BU20+BU21+BU22+BU23+BU25+BU24+BU26+BU27+BU28+BU29+BU30+BU31+BU32+BU33</f>
        <v>0</v>
      </c>
      <c r="BV34" s="7">
        <f>BV7+BV8+BV9+BV10+BV11+BV12+BV13+BV14+BV15+BV16+BV17+BV18+BV19+BV20+BV21+BV22+BV23+BV24+BV25+BV26+BV27+BV28+BV29+BV30+BV31+BV32+BV33</f>
        <v>287.29999999999995</v>
      </c>
      <c r="BW34" s="7">
        <f t="shared" si="18"/>
        <v>287.29999999999995</v>
      </c>
      <c r="BX34" s="7">
        <f>BX7+BX8+BX9+BX10+BX11+BX12+BX13+BX14+BX15+BX16+BX17+BX18+BX19+BX20+BX21+BX22+BX23+BX24+BX25+BX26+BX27+BX28+BX29+BX30+BX31+BX32+BX33</f>
        <v>1253</v>
      </c>
      <c r="BY34" s="7">
        <f>BY7+BY8+BY9+BY10+BY11+BY12+BY13+BY14+BY15+BY16+BY17+BY18+BY19+BY20+BY21+BY22+BY23+BY24+BY25+BY26+BY27+BY28+BY29+BY30+BY31+BY32+BY33</f>
        <v>528.1</v>
      </c>
      <c r="BZ34" s="7">
        <f>BZ7+BZ8+BZ9+BZ10+BZ11+BZ12+BZ13+BZ14+BZ15+BZ16+BZ17+BZ18+BZ19+BZ20+BZ21+BZ22+BZ23+BZ24+BZ25+BZ26+BZ27+BZ28+BZ29+BZ30+BZ31+BZ32+BZ33</f>
        <v>113.4</v>
      </c>
      <c r="CA34" s="7">
        <f t="shared" si="19"/>
        <v>1894.5</v>
      </c>
      <c r="CB34" s="13">
        <f>BS34+BW34+CA34</f>
        <v>2493.8</v>
      </c>
      <c r="CC34" s="4"/>
      <c r="CD34" s="4"/>
    </row>
  </sheetData>
  <sheetProtection/>
  <mergeCells count="34">
    <mergeCell ref="A34:B34"/>
    <mergeCell ref="AK5:AN5"/>
    <mergeCell ref="C5:F5"/>
    <mergeCell ref="G5:J5"/>
    <mergeCell ref="K5:N5"/>
    <mergeCell ref="A4:A6"/>
    <mergeCell ref="B4:B6"/>
    <mergeCell ref="P4:AB4"/>
    <mergeCell ref="AB5:AB6"/>
    <mergeCell ref="K2:AK2"/>
    <mergeCell ref="AP5:AS5"/>
    <mergeCell ref="AT5:AW5"/>
    <mergeCell ref="AX5:BA5"/>
    <mergeCell ref="AC5:AF5"/>
    <mergeCell ref="X5:AA5"/>
    <mergeCell ref="C4:O4"/>
    <mergeCell ref="O5:O6"/>
    <mergeCell ref="P5:S5"/>
    <mergeCell ref="T5:W5"/>
    <mergeCell ref="AC4:AO4"/>
    <mergeCell ref="AO5:AO6"/>
    <mergeCell ref="BC4:BO4"/>
    <mergeCell ref="BO5:BO6"/>
    <mergeCell ref="AP4:BB4"/>
    <mergeCell ref="BB5:BB6"/>
    <mergeCell ref="BC5:BF5"/>
    <mergeCell ref="BG5:BJ5"/>
    <mergeCell ref="BK5:BN5"/>
    <mergeCell ref="AG5:AJ5"/>
    <mergeCell ref="BP4:CB4"/>
    <mergeCell ref="CB5:CB6"/>
    <mergeCell ref="BP5:BS5"/>
    <mergeCell ref="BT5:BW5"/>
    <mergeCell ref="BX5:CA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РРР</cp:lastModifiedBy>
  <cp:lastPrinted>2013-12-24T06:43:18Z</cp:lastPrinted>
  <dcterms:created xsi:type="dcterms:W3CDTF">2013-11-20T11:38:25Z</dcterms:created>
  <dcterms:modified xsi:type="dcterms:W3CDTF">2013-12-27T06:33:56Z</dcterms:modified>
  <cp:category/>
  <cp:version/>
  <cp:contentType/>
  <cp:contentStatus/>
</cp:coreProperties>
</file>